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Neslovice-Ivančice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81" sheetId="5" r:id="rId4"/>
  </sheets>
  <calcPr/>
</workbook>
</file>

<file path=xl/calcChain.xml><?xml version="1.0" encoding="utf-8"?>
<calcChain xmlns="http://schemas.openxmlformats.org/spreadsheetml/2006/main">
  <c i="5" l="1" r="I3"/>
  <c r="I8"/>
  <c r="O9"/>
  <c r="I9"/>
  <c i="4" r="I3"/>
  <c r="I195"/>
  <c r="O269"/>
  <c r="I269"/>
  <c r="O265"/>
  <c r="I265"/>
  <c r="O261"/>
  <c r="I261"/>
  <c r="O257"/>
  <c r="I257"/>
  <c r="O253"/>
  <c r="I253"/>
  <c r="O250"/>
  <c r="I250"/>
  <c r="O247"/>
  <c r="I247"/>
  <c r="O244"/>
  <c r="I244"/>
  <c r="O241"/>
  <c r="I241"/>
  <c r="O237"/>
  <c r="I237"/>
  <c r="O233"/>
  <c r="I233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I184"/>
  <c r="O191"/>
  <c r="I191"/>
  <c r="O188"/>
  <c r="I188"/>
  <c r="O185"/>
  <c r="I185"/>
  <c r="I179"/>
  <c r="O180"/>
  <c r="I180"/>
  <c r="I135"/>
  <c r="O176"/>
  <c r="I176"/>
  <c r="O172"/>
  <c r="I172"/>
  <c r="O168"/>
  <c r="I168"/>
  <c r="O165"/>
  <c r="I165"/>
  <c r="O161"/>
  <c r="I161"/>
  <c r="O157"/>
  <c r="I157"/>
  <c r="O153"/>
  <c r="I153"/>
  <c r="O150"/>
  <c r="I150"/>
  <c r="O147"/>
  <c r="I147"/>
  <c r="O144"/>
  <c r="I144"/>
  <c r="O140"/>
  <c r="I140"/>
  <c r="O136"/>
  <c r="I136"/>
  <c r="I122"/>
  <c r="O132"/>
  <c r="I132"/>
  <c r="O129"/>
  <c r="I129"/>
  <c r="O126"/>
  <c r="I126"/>
  <c r="O123"/>
  <c r="I123"/>
  <c r="I111"/>
  <c r="O119"/>
  <c r="I119"/>
  <c r="O115"/>
  <c r="I115"/>
  <c r="O112"/>
  <c r="I112"/>
  <c r="I37"/>
  <c r="O108"/>
  <c r="I108"/>
  <c r="O105"/>
  <c r="I105"/>
  <c r="O102"/>
  <c r="I102"/>
  <c r="O99"/>
  <c r="I99"/>
  <c r="O96"/>
  <c r="I96"/>
  <c r="O93"/>
  <c r="I93"/>
  <c r="O89"/>
  <c r="I89"/>
  <c r="O86"/>
  <c r="I86"/>
  <c r="O83"/>
  <c r="I83"/>
  <c r="O80"/>
  <c r="I80"/>
  <c r="O76"/>
  <c r="I76"/>
  <c r="O72"/>
  <c r="I72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3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<sst xmlns="http://schemas.openxmlformats.org/spreadsheetml/2006/main">
  <si>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</si>
  <si>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</si>
  <si>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</si>
  <si>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</si>
  <si>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</si>
  <si>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PD</t>
  </si>
  <si>
    <t>II/394 Neslovice – Ivančice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</si>
  <si>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</si>
  <si>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</si>
  <si>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</si>
  <si>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</si>
  <si>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</si>
  <si>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</si>
  <si>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</si>
  <si>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</si>
  <si>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</si>
  <si>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</si>
  <si>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</si>
  <si>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</si>
  <si>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</si>
  <si>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</si>
  <si>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</si>
  <si>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</si>
  <si>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</si>
  <si>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</si>
  <si>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</si>
  <si>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</si>
  <si>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</si>
  <si>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</si>
  <si>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</si>
  <si>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</si>
  <si>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</si>
  <si>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</si>
  <si>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</si>
  <si>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</si>
  <si>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</si>
  <si>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</si>
  <si>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</si>
  <si>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</si>
  <si>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</si>
  <si>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</si>
  <si>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</si>
  <si>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</si>
  <si>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</si>
  <si>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</si>
  <si>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</si>
  <si>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</si>
  <si>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</si>
  <si>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</si>
  <si>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</si>
  <si>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</si>
  <si>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</si>
  <si>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</si>
  <si>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</si>
  <si>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</si>
  <si>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 xml:space="preserve">Zajištění přístupů a příjezdů k sousedním nemovitostem  - popsáno v obchodních podmínkách, v zákoně č. 13/1997 Sb., a vyhlášce č. 104/1997</t>
  </si>
  <si>
    <t>00007</t>
  </si>
  <si>
    <t>Ohlašování pohybu třetích osob na staveništi - popsáno v obchodních podmínkách</t>
  </si>
  <si>
    <t>00008</t>
  </si>
  <si>
    <t>Zajištění provedení a výstupů veškerých zkoušek a revizí - popsáno v obchodních podmínkách, technických podmínkách a normách ČSN</t>
  </si>
  <si>
    <t>00009</t>
  </si>
  <si>
    <t>Bezpečnostní opatření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</si>
  <si>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</si>
  <si>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</si>
  <si>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</si>
  <si>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00011</t>
  </si>
  <si>
    <t>Návrh technologického postupu prací - popsáno v obchodních podmínkách</t>
  </si>
  <si>
    <t>00012</t>
  </si>
  <si>
    <t>Havarijní, povodňový plán - popsáno v projektové dokumentaci a ve vyhl. č. 24/2011 Sb.</t>
  </si>
  <si>
    <t>00013</t>
  </si>
  <si>
    <t>Stanovení trvalého dopravního značení</t>
  </si>
  <si>
    <t>00019</t>
  </si>
  <si>
    <t>Zajištění osazení 2 ks dopravního značení investora</t>
  </si>
  <si>
    <t>Zajištění osazení 2 ks dopravního značení investora - označení stavby. Zahrnuje naložení DZ ze skladu
investora, montáž, demontáž a dovoz zpět na sklad investora</t>
  </si>
  <si>
    <t>SO 101</t>
  </si>
  <si>
    <t>Silnice II/394</t>
  </si>
  <si>
    <t>014102</t>
  </si>
  <si>
    <t>b</t>
  </si>
  <si>
    <t>POPLATKY ZA SKLÁDKU</t>
  </si>
  <si>
    <t>T</t>
  </si>
  <si>
    <t>Poplatek za skládku položky 123737. Objemová hmotnost 1,9t/m3. Položka bude čerpána dle pokynů TDI.</t>
  </si>
  <si>
    <t>VV</t>
  </si>
  <si>
    <t>2 * 397,544 = 795,088 [A]</t>
  </si>
  <si>
    <t>Položka zahrnuje:
- veškeré poplatky provozovateli skládky související s uložením odpadu na skládce.
Položka nezahrnuje:
- x</t>
  </si>
  <si>
    <t>c</t>
  </si>
  <si>
    <t>Poplatek za skládku položky 12924. Objemová hmotnost 1.9 t/m3.</t>
  </si>
  <si>
    <t>(0,15 * 1975) * 1,9 = 562,875 [A]</t>
  </si>
  <si>
    <t>d</t>
  </si>
  <si>
    <t>Poplatek za skládku. položky 12932 a 12940 
Hustota materiálu 2 t/m^3</t>
  </si>
  <si>
    <t>2 * (2031 * 0,5 + 21,560) = 2074,120 [A]</t>
  </si>
  <si>
    <t>e</t>
  </si>
  <si>
    <t>Poplatek za skládku položky 123737a. Objemová hmotnost 2,0 t/m3. Položka bude čerpána dle pokynů TDI.</t>
  </si>
  <si>
    <t>2,0 * 35,1 = 70,200 [A]</t>
  </si>
  <si>
    <t>f</t>
  </si>
  <si>
    <t>Vyčištění koryta od naplavenin - poplatek za skládku. Hustota materiálu 2 t/m^3. položka 12960.</t>
  </si>
  <si>
    <t>2*20 = 40,000 [A]</t>
  </si>
  <si>
    <t>g</t>
  </si>
  <si>
    <t>Poplatek za skládku položky 11352. Uvažovaná hmotnost (včetně lože) - sil. obruba 172 kg/m.</t>
  </si>
  <si>
    <t>0,172*40 = 6,880 [A]</t>
  </si>
  <si>
    <t>014132</t>
  </si>
  <si>
    <t>POPLATKY ZA SKLÁDKU TYP S-NO (NEBEZPEČNÝ ODPAD)</t>
  </si>
  <si>
    <t>Poplatek za skládku položky 113338. Položka bude čerpána dle pokynů TDI.</t>
  </si>
  <si>
    <t>2,2 * 59,632 = 131,190 [A]</t>
  </si>
  <si>
    <t>1</t>
  </si>
  <si>
    <t>Zemní práce</t>
  </si>
  <si>
    <t>113321</t>
  </si>
  <si>
    <t>ODSTRANĚNÍ PODKLADŮ ZPEVNĚNÝCH PLOCH Z KAMENIVA NESTMEL, ODVOZ DO 1KM</t>
  </si>
  <si>
    <t>M3</t>
  </si>
  <si>
    <t>Odkop stávajících vrstev vozovky (ŠD) v tl. 230 mm lokální sanace. Položka bude čerpána dle pokynů TDI. Uložení na meziskládku (materiál využit do sanací).
(Kubatura dle "02 Situace komunikace dig. AutoCAD" ,
"04 Vzorové příčné řezy")</t>
  </si>
  <si>
    <t>993,86 * 0,23 = 228,588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</si>
  <si>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</si>
  <si>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</si>
  <si>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</si>
  <si>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Odkop stávajících vrstev vozovky (PM) v tl. 60 mm lokální sanace (zatříděno do ZAS-T4). Poplatek za skládku viz pol. 014132. Položka bude čerpána dle pokynů TDI.
(Kubatura dle "02 Situace komunikace dig. AutoCAD" ,
"04 Vzorové příčné řezy")</t>
  </si>
  <si>
    <t>993,86 * 0,06 = 59,632 [A]</t>
  </si>
  <si>
    <t>11333B</t>
  </si>
  <si>
    <t>ODSTRANĚNÍ PODKLADU ZPEVNĚNÝCH PLOCH S ASFALT POJIVEM - DOPRAVA</t>
  </si>
  <si>
    <t>tkm</t>
  </si>
  <si>
    <t>15*(59,632*2,2) = 1967,856 [A]</t>
  </si>
  <si>
    <t>Položka zahrnuje:
- samostatnou dopravu suti a vybouraných hmot.
Položka nezahrnuje:
- x
Způsob měření:
- množství se určí jako součin hmotnosti [t] a požadované vzdálenosti [km].</t>
  </si>
  <si>
    <t>11352</t>
  </si>
  <si>
    <t>ODSTRANĚNÍ CHODNÍKOVÝCH A SILNIČNÍCH OBRUBNÍKŮ BETONOVÝCH</t>
  </si>
  <si>
    <t>M</t>
  </si>
  <si>
    <t>Odstr. bet. obrub (bez rozlišení silniční x nájezdový) vč. lože. Poplatek za skládku viz položka 014102g. Odvozná vzdálenost v režii zhotovitele.</t>
  </si>
  <si>
    <t>11372</t>
  </si>
  <si>
    <t>a</t>
  </si>
  <si>
    <t>FRÉZOVÁNÍ ZPEVNĚNÝCH PLOCH ASFALTOVÝCH</t>
  </si>
  <si>
    <t>Frézování asfaltových vrstev v tl. 110 mm v rozsahu stavby.
Odvoz a likvidace v režii zhotovitele. Část lze využít na nové krajnice (viz položka 56962) - 1975 m2 * 0,1 m. ZAS-T1.
(Rozměry a kubatura dle "02 Situace komunikace dig. AutoCAD" ,
"05a,b Charakteristické příčné řezy dig. AutoCAD")</t>
  </si>
  <si>
    <t>10212 * 0,11 * 0,3 - 197,5 = 139,496 [A]</t>
  </si>
  <si>
    <t>Frézování asfaltových vrstev v prům. tl. 140 mm lokální sanace. Položka bude čerpána dle pokynů TDI.
ZAS-T3._x000d_
_x000d_
Využití asfaltové směsi zařazené do ZAS-T3 s obsahem benzo(a)pyrenu do 50 mg/kg v sušině dle vyhlášky č._x000d_
283/2023 Sb, která stanovuje podmínky pro asfaltovou směs vyrobenou z odpadní znovuzískané asfaltové_x000d_
směsi. Odvoz a likvidace/využití v režii zhotovitele._x000d_
(Rozměry a kubatura dle "02 Situace komunikace dig. AutoCAD" ,
"05a,b Charakteristické příčné řezy dig. AutoCAD")</t>
  </si>
  <si>
    <t>993,86 * 0,14 = 139,140 [A]</t>
  </si>
  <si>
    <t>Frézování asfaltových vrstev v tl. 110 mm v rozsahu stavby. ZAS-T3.
_x000d_
Využití asfaltové směsi zařazené do ZAS-T3 s obsahem benzo(a)pyrenu do 50 mg/kg v sušině dle vyhlášky č._x000d_
283/2023 Sb, která stanovuje podmínky pro asfaltovou směs vyrobenou z odpadní znovuzískané asfaltové_x000d_
směsi. Odvoz a likvidace/využití v režii zhotovitele._x000d_
(Rozměry a kubatura dle "02 Situace komunikace dig. AutoCAD" ,
"05a,b Charakteristické příčné řezy dig. AutoCAD")</t>
  </si>
  <si>
    <t>10212 * 0,11 * 0,7 = 786,324 [A]</t>
  </si>
  <si>
    <t>12273</t>
  </si>
  <si>
    <t>ODKOPÁVKY A PROKOPÁVKY OBECNÉ TŘ. I</t>
  </si>
  <si>
    <t>Výkop kolem křídel pro očištění a následnou reprofilaci povrchu. Součástí položky navrácení zeminy zpět po dokončení sanace.
(Rozměry dle "07 Úpravy mostu ev.č.394-004 dig. AutoCAD")</t>
  </si>
  <si>
    <t>Křídlo OP1 levé 4.25 * 0.5 * 0.2 = 0,425 [A]_x000d_
Křídlo OP1 pravé 2.75 * 0.5 * 0.2 = 0,275 [B]_x000d_
Křídlo OP2 levé 2.95 * 0.5 * 0.2 = 0,295 [C]_x000d_
Křídlo OP2 pravé 2.95 * 0.5 * 0.2 = 0,295 [D]_x000d_
Celkem A+B+C+D = 1,290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</si>
  <si>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</si>
  <si>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122731</t>
  </si>
  <si>
    <t>ODKOPÁVKY A PROKOPÁVKY OBECNÉ TŘ. I, ODVOZ DO 1KM</t>
  </si>
  <si>
    <t>Obnova propustku v km 0,205 - výkop pro konstrukci propustku. Položka včetně odvozu na meziskládku dle dispozice zhotovitele.
Materiál bude použit pro zpětný zásyp.</t>
  </si>
  <si>
    <t>123737</t>
  </si>
  <si>
    <t>ODKOP PRO SPOD STAVBU SILNIC A ŽELEZNIC TŘ. I, ODVOZ DO 16KM</t>
  </si>
  <si>
    <t>Odkop pro výměnu podloží vozovky v místech sanace na parapláň hl. 400 mm. Položka bude čerpána dle pokynů TDI. Poplatek za skládku viz pol. 014102b.
(Kubatura dle "02 Situace komunikace dig. AutoCAD" ,
"04 Vzorové příčné řezy")</t>
  </si>
  <si>
    <t>0,4 * 993,86 = 397,544 [A]</t>
  </si>
  <si>
    <t>Rekultivace odstavných ploch, odkop do hl. 150 mm. Poplatek za skládku viz pol. 014102e.
(Kubatura dle "02 Situace komunikace dig. AutoCAD" ,
"05a,b Charakteristické příčné řezy dig. AutoCAD")</t>
  </si>
  <si>
    <t>0,15 * 234 = 35,100 [A]</t>
  </si>
  <si>
    <t>12924</t>
  </si>
  <si>
    <t>ČIŠTĚNÍ KRAJNIC OD NÁNOSU TL. DO 200MM</t>
  </si>
  <si>
    <t>M2</t>
  </si>
  <si>
    <t>Odstranění svrchní vrstvy nezpevněné krajnice tl. 150 mm, včetně uložení na skládku. Poplatek za skládku pol. 014102c. Odvozná vzdálenost v režii zhotovitele.
(Rozměry a plocha dle "02 Situace komunikace dig. AutoCAD" a
"04 Vzorové příčné řezy")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</si>
  <si>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</si>
  <si>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</si>
  <si>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</si>
  <si>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Čištění příkopů prohrábnutím. Poplatek za skládku viz položka 014102d. Odvozná vzdálenost v režii zhotovitele.
(Délka dle "03 Podélný profil dig. AutoCAD")</t>
  </si>
  <si>
    <t>12940</t>
  </si>
  <si>
    <t>ČIŠTĚNÍ RÁMOVÝCH A KLENBOVÝCH PROPUSTŮ OD NÁNOSŮ</t>
  </si>
  <si>
    <t>Obnova propustku v km 0,205 - vyčištění stávajícího propustku. Poplatek za skládku viz položka 014102d. Odvozná vzdálenost v režii zhotovitele.
(Kubatura a tvar dle Zaměření)</t>
  </si>
  <si>
    <t>12960</t>
  </si>
  <si>
    <t>ČIŠTĚNÍ VODOTEČÍ A MELIORAČ KANÁLŮ OD NÁNOSŮ</t>
  </si>
  <si>
    <t>Vyčištění koryta od naplavenin a ostatního materiálu do hloubky 0,5m. Poplatek za skládku viz položka 014102f. Odvozná vzdálenost v režii zhotovitele.
(Počty dle "07 Podélný řez - navrhovaný stav dig. AutoCAD")</t>
  </si>
  <si>
    <t>0,5 * 10 * 4,0 = 20,000 [A]</t>
  </si>
  <si>
    <t>17120</t>
  </si>
  <si>
    <t>ULOŽENÍ SYPANINY DO NÁSYPŮ A NA SKLÁDKY BEZ ZHUTNĚNÍ</t>
  </si>
  <si>
    <t>Uložení zeminy na meziskládku k pol. 122731.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</si>
  <si>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</si>
  <si>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materiálu na skládku k pol. 123737.</t>
  </si>
  <si>
    <t>Uložení materiálu na skládku k pol. 123737a.</t>
  </si>
  <si>
    <t>17511</t>
  </si>
  <si>
    <t>OBSYP POTRUBÍ A OBJEKTŮ SE ZHUTNĚNÍM</t>
  </si>
  <si>
    <t>Obnova propustku v km 0,205 - zpětný zásyp.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</si>
  <si>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</si>
  <si>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18232A</t>
  </si>
  <si>
    <t>ROZPROSTŘENÍ NAKUPOVANÉ ORNICE V ROVINĚ V TL. DO 0,15 M</t>
  </si>
  <si>
    <t>Rozprostření ornice v tl. 0,15 m, rekultivované plochy.
(Plocha dle "05a,b Charakteristické příčné řezy dig. AutoCAD")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</si>
  <si>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</si>
  <si>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</si>
  <si>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</si>
  <si>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Osetí ohumusovaných ploch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</si>
  <si>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</si>
  <si>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</si>
  <si>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</si>
  <si>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21450</t>
  </si>
  <si>
    <t>SANAČNÍ VRSTVY Z KAMENIVA</t>
  </si>
  <si>
    <t>Uložení vyzískaného materiálu (výměna podloží vozovky) z pol. 12373a v tl. 400 mm. Položka bude čerpána dle pokynů TDI. Výměna podloží vozovky - upřesněna hutnícím pokusem.
(Rozměry a kubatura dle "04 Vzorové příčné řezy" a
"05a,b Charakteristické příčné řezy dig. AutoCAD")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</si>
  <si>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</si>
  <si>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Vhodný materiál dle ČSN 73 6133 v tl. 400 mm. Položka bude čerpána dle pokynů TDI. Výměna podloží vozovky - upřesněna hutnícím pokusem.
(Rozměry a kubatura dle "04 Vzorové příčné řezy" a
"05a,b Charakteristické příčné řezy dig. AutoCAD")</t>
  </si>
  <si>
    <t>993,86*0,4-228,59 = 168,954 [A]</t>
  </si>
  <si>
    <t>21461C</t>
  </si>
  <si>
    <t>SEPARAČNÍ GEOTEXTILIE DO 300G/M2</t>
  </si>
  <si>
    <t>Separační geotextilie 300g/m2 uložena na parapláni.
(Rozměry a plocha dle "02 Situace komunikace dig. AutoCAD" a
"04 Vzorové příčné řezy")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</si>
  <si>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</si>
  <si>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</si>
  <si>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</si>
  <si>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451312</t>
  </si>
  <si>
    <t>PODKLADNÍ A VÝPLŇOVÉ VRSTVY Z PROSTÉHO BETONU C12/15</t>
  </si>
  <si>
    <t>Obnova propustku v km 0,205 - podkladní beton pod bet. lůžko trub.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</si>
  <si>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</si>
  <si>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</si>
  <si>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</si>
  <si>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Obnova propustku v km 0,205 - betonové lože pod kamenný obklad šikméhho čela propustku a betonový práh obkladu.</t>
  </si>
  <si>
    <t>Obnova propustku v km 0,205 - betonové lůžko trub propustku - na nátoku a výtoku.</t>
  </si>
  <si>
    <t>46251</t>
  </si>
  <si>
    <t>ZÁHOZ Z LOMOVÉHO KAMENE</t>
  </si>
  <si>
    <t>Obnova propustku v km 0,205 - zához na výtoku lomovým kamenem tl. 0.25 m.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</si>
  <si>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</si>
  <si>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5</t>
  </si>
  <si>
    <t>Komunikace</t>
  </si>
  <si>
    <t>56330</t>
  </si>
  <si>
    <t>VOZOVKOVÉ VRSTVY ZE ŠTĚRKODRTI</t>
  </si>
  <si>
    <t>Loklání sanace - štěrkodrť ŠDA 0/32 v min. tl. 0,15. Položka bude čerpána dle pokynů TDI.
(Rozměry a kubatura dle "05a,b Charakteristické příčné řezy dig. AutoCAD" a
"04 Vzorové příčné řezy")</t>
  </si>
  <si>
    <t>993,86 * 0,15 = 149,079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</si>
  <si>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</si>
  <si>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Loklání sanace - štěrkodrť ŠDB 0/63 v min. tl. 0,2. Položka bude čerpána dle pokynů TDI.
(Rozměry a kubatura dle "05a,b Charakteristické příčné řezy dig. AutoCAD" a
"04 Vzorové příčné řezy")</t>
  </si>
  <si>
    <t>993,86 * 0,2 = 198,772 [A]</t>
  </si>
  <si>
    <t>56363</t>
  </si>
  <si>
    <t>VOZOVKOVÉ VRSTVY Z RECYKLOVANÉHO MATERIÁLU TL DO 150MM</t>
  </si>
  <si>
    <t>Vrstva R-material na jednotlivých sjezdech tl. 150 mm.
(Plocha dle "02 Situace komunikace dig. AutoCAD")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</si>
  <si>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</si>
  <si>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</si>
  <si>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</si>
  <si>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Vybudování nezpevněné krajnice tl. 0.10 m z R-Materiálu fr. 0/22. Navrhovaná šířka krajnice 0,75 m. Materiál využit ze stavby.
(Rozměry a plocha dle "02 Situace komunikace dig. AutoCAD" a
"04 Vzorové příčné řezy")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</si>
  <si>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</si>
  <si>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</si>
  <si>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</si>
  <si>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Loklání sanace - postřik infiltrační emulzí (0.8 kg/m2). Položka bude čerpána dle pokynů TDI.
(Rozměry a plocha dle "02 Situace komunikace dig. AutoCAD" a
"04 Vzorové příčné řezy")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</si>
  <si>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</si>
  <si>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</si>
  <si>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</si>
  <si>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asfaltovou emulzí (0.3 kg/m2) pod obrusnou vrstvou v rozsahu sil. II/394 + pod obrusnou návaznosti MK a ÚK.
(Rozměry a plocha dle "02 Situace komunikace dig. AutoCAD" a
"04 Vzorové příčné řezy")</t>
  </si>
  <si>
    <t>9938,6 + 273,4 = 10212,000 [A]</t>
  </si>
  <si>
    <t>Spojovací postřik kationaktivní asfaltovou emulzí (0.4 kg/m2) pod ložní vrstvou v rozsahu sil. II/394 + pod ložnou návaznosti MK a ÚK.
(Rozměry a plocha dle "02 Situace komunikace dig. AutoCAD" a
"04 Vzorové příčné řezy")</t>
  </si>
  <si>
    <t>10089,1 + 273,4 = 10362,500 [A]</t>
  </si>
  <si>
    <t>574A34</t>
  </si>
  <si>
    <t>ASFALTOVÝ BETON PRO OBRUSNÉ VRSTVY ACO 11+ TL. 40MM</t>
  </si>
  <si>
    <t>Obrusná vrstva ACO 11+ v tl. 0,04 m v rozsahu sil. II/394 + výměna krytu na návaznostech MK a ÚK. Položka je včetně proříznutí a těsnění technologických spár.
(Rozměry a plocha dle "02 Situace komunikace dig. AutoCAD" a
"04 Vzorové příčné řezy")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</si>
  <si>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</si>
  <si>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</si>
  <si>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</si>
  <si>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Ložní vrstva ACL 16+ v tl. 0,05 m v rozsahu mostní konstukce ev.č. 394-004.
(Rozměry a plocha dle "02 Situace komunikace dig. AutoCAD")</t>
  </si>
  <si>
    <t>574C66</t>
  </si>
  <si>
    <t>ASFALTOVÝ BETON PRO LOŽNÍ VRSTVY ACL 16+, 16S TL. 70MM</t>
  </si>
  <si>
    <t>Ložní vrstva ACL 16+ v tl. 0,07 m v rozsahu sil. II/394 + pod obrusnou návaznosti MK a ÚK.
(Rozměry a plocha dle "02 Situace komunikace dig. AutoCAD" a
"04 Vzorové příčné řezy")</t>
  </si>
  <si>
    <t>10027,1 + 273,4 = 10300,500 [A]</t>
  </si>
  <si>
    <t>574E76</t>
  </si>
  <si>
    <t>ASFALTOVÝ BETON PRO PODKLADNÍ VRSTVY ACP 16+, 16S TL. 80MM</t>
  </si>
  <si>
    <t>Loklání sanace - horní podkladní vrstvy ACP 16+ v tl. 0,08 m. Položka bude čerpána dle pokynů TDI.
(Rozměry a plocha dle "02 Situace komunikace dig. AutoCAD" a
"04 Vzorové příčné řezy")</t>
  </si>
  <si>
    <t>577A1</t>
  </si>
  <si>
    <t>VÝSPRAVA TRHLIN ASFALTOVOU ZÁLIVKOU</t>
  </si>
  <si>
    <t>Lokální sanace - oprava trhlin dle TP 115. Položka bude čerpána dle pokynů TDI.
(Odborný odhad)</t>
  </si>
  <si>
    <t>Položka zahrnuje:
- vyfrézování drážky šířky do 20mm hloubky do 40mm
- vyčištění
- nátěr
- výplň předepsanou zálivkovou hmotou
Položka nezahrnuje:
- x</t>
  </si>
  <si>
    <t>6</t>
  </si>
  <si>
    <t>Úpravy povrchů, podlahy, výplně otvorů</t>
  </si>
  <si>
    <t>626112</t>
  </si>
  <si>
    <t>REPROFILACE PODHLEDŮ, SVISLÝCH PLOCH SANAČNÍ MALTOU JEDNOVRST TL 20MM</t>
  </si>
  <si>
    <t>Celoplošná sanace spodní stavby a ošetření obnažené výztuže - reprofilace povrchu sanační maltou. Položka je včetně osazení případného lešení pro samotnou sanaci, tryskání a následný nátěr, ochranu proti spadu materiálu do řeky. Vrch NK zapravení povrchu, aby bylo možno provézt izolaci.
(Rozměry dle "07 Úpravy mostu ev.č.394-004 dig. AutoCAD")</t>
  </si>
  <si>
    <t>Křídlo OP1 levé 0.5 * 4.25 * 1.89 = 4,016 [A]_x000d_
Křídlo OP1 pravé 0.5 * 2.75 * 1.785 = 2,454 [B]_x000d_
OP1 1 * 8.7 * 1.105 = 9,614 [C]_x000d_
Křídlo OP2 levé 0.5 * 2.95 * 1.925 = 2,839 [D]_x000d_
Křídlo OP2 pravé 0.5 * 2.95 * 1.8 = 2,655 [E]_x000d_
OP2 1 * 8.7 * 1.105 = 9,614 [F]_x000d_
Bok NK 2 * 8.3 * 0.5 = 8,300 [G]_x000d_
Spodek NK 1 * 8.3 * 8.7 = 72,210 [H]_x000d_
Celkem A+B+C+D+E+F+G+H = 111,702 [I]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</si>
  <si>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</si>
  <si>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</si>
  <si>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</si>
  <si>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78312</t>
  </si>
  <si>
    <t>PROTIKOROZ OCHRANA OCEL KONSTR NÁTĚREM VÍCEVRST</t>
  </si>
  <si>
    <t>Nátěr zábradlí zábradelního svodidla (délka zábradelního svodidla v plné výšce 12,0 + 14,0 m). Barva dopravní modrá RAL 5017.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</si>
  <si>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</si>
  <si>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</si>
  <si>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</si>
  <si>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sanovaných povrchů. Plocha viz položka 626112.
(Počet a délka dle "07 Úpravy mostu ev.č.394-004 dig. AutoCAD")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</si>
  <si>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</si>
  <si>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Ochranný nátěr říms dle VL4 401.01a. 
(Výměra dle "07 Úpravy mostu ev.č.394-004 dig. AutoCAD")</t>
  </si>
  <si>
    <t>22,4+28,6 = 51,000 [A]</t>
  </si>
  <si>
    <t>9</t>
  </si>
  <si>
    <t>Ostatní konstrukce a práce</t>
  </si>
  <si>
    <t>9113A1</t>
  </si>
  <si>
    <t>SVODIDLO OCEL SILNIČ JEDNOSTR, ÚROVEŇ ZADRŽ N1, N2 - DODÁVKA A MONTÁŽ</t>
  </si>
  <si>
    <t>Obnova propustku v km 0,205 - osazení jednostraného ocel. silničního svodidla úrovně zadržení N2. 
(Délka dle "03 Podélný profil dig. AutoCAD")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</si>
  <si>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</si>
  <si>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</si>
  <si>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</si>
  <si>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Obnova propustku v km 0,205 - demontáž a odstranění stávajícího ocel. svodidla.
Likvidace v režii zhotovitele. 
(Délka dle "03 Podélný profil dig. AutoCAD")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</si>
  <si>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</si>
  <si>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</si>
  <si>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</si>
  <si>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KUS</t>
  </si>
  <si>
    <t>Dodávka a montáž směrových sloupků Z11ab z PVC s trnem.
(Počet dle "03 Podélný profil dig. AutoCAD")</t>
  </si>
  <si>
    <t>Položka zahrnuje:
- dodání a osazení sloupku včetně nutných zemních prací
- vnitrostaveništní a mimostaveništní doprava
- odrazky plastové nebo z retroreflexní fólie
Položka nezahrnuje:
- x</t>
  </si>
  <si>
    <t>Dodávka a montáž směrových sloupků Z11g z PVC s trnem.
(Počet dle "03 Podélný profil dig. AutoCAD")</t>
  </si>
  <si>
    <t>912283</t>
  </si>
  <si>
    <t>SMĚROVÉ SLOUPKY Z PLAST HMOT - DEMONTÁŽ A ODVOZ</t>
  </si>
  <si>
    <t>Demontáž a odstraněnění směrových sloupků - plastových i ocelových.
Likvidace v režii zhotovitele. 
(Počet - odhad)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</si>
  <si>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</si>
  <si>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</si>
  <si>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</si>
  <si>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Dodávka a montáž směrových sloupků - nástavce na svodidla Z11ab.
(Počet dle "03 Podélný profil dig. AutoCAD")</t>
  </si>
  <si>
    <t>91297</t>
  </si>
  <si>
    <t>DOPRAVNÍ ZRCADLO</t>
  </si>
  <si>
    <t>Dodávka a montáž zrcadla.
(Počet dle "06 Situace trvalého dopravního značení dig. AutoCAD")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</si>
  <si>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</si>
  <si>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</si>
  <si>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</si>
  <si>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>Dodávka a montáž dopravních značek P2+E2b-4ks, P6-1ks, P4-1ks, IP4b-1ks.
Trvalé dopravní značení bude v době realizace samotné stavby revidováno a předloženo ke schválení na Dopravní inspektorát PČR KŘP Jihomoravského kraje.
(Počet dle "06 Situace trvalého dopravního značení dig. AutoCAD")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</si>
  <si>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</si>
  <si>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</si>
  <si>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</si>
  <si>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Demontáž a odstraněnění stávající dopravní značky P2.
Likvidace v režii zhotovitele. 
(Počet dle "06 Situace trvalého dopravního značení dig. AutoCAD")</t>
  </si>
  <si>
    <t>Položka zahrnuje:
- odstranění, demontáž a odklizení materiálu s odvozem na předepsané místo
Položka nezahrnuje:
- x</t>
  </si>
  <si>
    <t>914911</t>
  </si>
  <si>
    <t>SLOUPKY A STOJKY DOPRAVNÍCH ZNAČEK Z OCEL TRUBEK SE ZABETONOVÁNÍM - DODÁVKA A MONTÁŽ</t>
  </si>
  <si>
    <t>Dodávka a montáž sloupků včetně jejich osazení.
(Počet dle "06 Situace trvalého dopravního značení dig. AutoCAD")</t>
  </si>
  <si>
    <t>Položka zahrnuje:
- sloupky
- upevňovací zařízení
- osazení (betonová patka, zemní práce)
Položka nezahrnuje:
- x</t>
  </si>
  <si>
    <t>914913</t>
  </si>
  <si>
    <t>SLOUPKY A STOJKY DZ Z OCEL TRUBEK ZABETON DEMONTÁŽ</t>
  </si>
  <si>
    <t>Demontáž a odstraněnění sloupku dopravní značky.
Likvidace v režii zhotovitele. 
(Počet dle "06 Situace trvalého dopravního značení dig. AutoCAD")</t>
  </si>
  <si>
    <t>915111</t>
  </si>
  <si>
    <t>VODOROVNÉ DOPRAVNÍ ZNAČENÍ BARVOU HLADKÉ - DODÁVKA A POKLÁDKA</t>
  </si>
  <si>
    <t>Dodání a pokládka nátěrového systému, barva bíla.
Čáry - V1a, V2a (3/6/0,125), V2b (3,0/1,5/0,125), V2b (1,5/1,5/0,25), V4 (0,125).
(Výměra dle "06 Situace trvalého dopravního značení dig. AutoCAD")</t>
  </si>
  <si>
    <t>102,95+693,01 = 795,960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</si>
  <si>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</si>
  <si>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</si>
  <si>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</si>
  <si>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Dodání a pokládka nátěrového systému, barva bíla.
Čáry - V1a, V4 (0,125).
(Výměra dle "06 Situace trvalého dopravního značení dig. AutoCAD")</t>
  </si>
  <si>
    <t>273,38*0,125+550,22*0,125 = 102,950 [A]</t>
  </si>
  <si>
    <t>915231</t>
  </si>
  <si>
    <t>VODOR DOPRAV ZNAČ PLASTEM PROFIL ZVUČÍCÍ - DOD A POKLÁDKA</t>
  </si>
  <si>
    <t>498,22*0,125+185,71*1/3*0,125+539,60*2/3*0,125+198,28*1/2*0,125+2262,54*0,25 = 693,010 [A]</t>
  </si>
  <si>
    <t>91551</t>
  </si>
  <si>
    <t>VODOROVNÉ DOPRAVNÍ ZNAČENÍ - PŘEDEM PŘIPRAVENÉ SYMBOLY</t>
  </si>
  <si>
    <t>Dodání a pokládka nátěrového systému, barva bíla - strukturální plast nehlučící.
Symboly - V15.
(Výměra dle "06 Situace trvalého dopravního značení dig. AutoCAD")</t>
  </si>
  <si>
    <t>Položka zahrnuje:
- dodání a pokládku předepsaného symbolu
- předznačení a reflexní úpravu
Položka nezahrnuje:
- x</t>
  </si>
  <si>
    <t>917224</t>
  </si>
  <si>
    <t>SILNIČNÍ A CHODNÍKOVÉ OBRUBY Z BETONOVÝCH OBRUBNÍKŮ ŠÍŘ 150MM</t>
  </si>
  <si>
    <t>Silniční obruba (bez rozlišení silniční x nájezdový x přechodový) vč. osazení do bet. lože C16/20 XF1 - výměna poškozených (odhad). Položka bude čerpána dle pokynů TDI.
(Délka dle "02 Situace komunikace dig. AutoCAD")</t>
  </si>
  <si>
    <t>Položka zahrnuje:
- dodání a pokládku betonových obrubníků o rozměrech předepsaných zadávací dokumentací
- betonové lože i boční betonovou opěrku
Položka nezahrnuje:
- x</t>
  </si>
  <si>
    <t>918372</t>
  </si>
  <si>
    <t>PROPUSTY Z TRUB DN 1200MM</t>
  </si>
  <si>
    <t>Obnova propustku v km 0,205 - zahrnuje dodání platových trub DN 1200.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</si>
  <si>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</si>
  <si>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918513</t>
  </si>
  <si>
    <t>ČELA PROPUSTU Z KAMENE - OBKLAD</t>
  </si>
  <si>
    <t>Obnova propustku v km 0,205 - odláždění dna na nátoku propustku lomovým kamenem tl. 0.15 m, spárování maltou M25 XF3.</t>
  </si>
  <si>
    <t>Položka zahrnuje:
- obklad z lomového kamen na MC ve tvaru, předepsaným zadávací dokumentací
- vyspárování obkladu MC
Položka nezahrnuje:
- x</t>
  </si>
  <si>
    <t>919111</t>
  </si>
  <si>
    <t>ŘEZÁNÍ ASFALTOVÉHO KRYTU VOZOVEK TL DO 50MM</t>
  </si>
  <si>
    <t>Proříznutí nové asfaltové vozovky (starý asf. vs. nový asf.) - vytvoření komůrky šířky 10 mm a hloubky 25 mm. 
(ZÚ, KÚ, návaznosti, mostní zvěry). Dále proříznutí podélné spáry mezi etapami.
(Délka dle "02 Situace komunikace dig. AutoCAD")</t>
  </si>
  <si>
    <t>119+15,2+1505 = 1639,200 [A]</t>
  </si>
  <si>
    <t>Položka zahrnuje:
- řezání vozovkové vrstvy v předepsané tloušťce
- spotřeba vody
Položka nezahrnuje:
- x</t>
  </si>
  <si>
    <t>919112</t>
  </si>
  <si>
    <t>ŘEZÁNÍ ASFALTOVÉHO KRYTU VOZOVEK TL DO 100MM</t>
  </si>
  <si>
    <t>Proříznutí stávající asfaltové vozovky po jednotlivých konstrukčních vrstvách pro potřeby frézování v místech napojení (ZÚ, KÚ, návaznosti,…) diamantovým kotoučem.
(Délka dle "02 Situace komunikace dig. AutoCAD")</t>
  </si>
  <si>
    <t>2 * 119 = 238,000 [A]</t>
  </si>
  <si>
    <t>931321</t>
  </si>
  <si>
    <t>TĚSNĚNÍ DILATAČ SPAR ASF ZÁLIVKOU MODIFIK PRŮŘ DO 100MM2</t>
  </si>
  <si>
    <t>Těsnící zálivka k položce č. 919111.
(Délka dle "02 Situace komunikace dig. AutoCAD")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</si>
  <si>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</si>
  <si>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</si>
  <si>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</si>
  <si>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>Důkladné vyčištění frézovaného povrchu, před samotnou vizuání prohlídkou za účelem posouzení výskytu a stavu případných trhlin. (Plocha dle "02 Situace komunikace dig. AutoCAD")</t>
  </si>
  <si>
    <t>10027,1 = 10027,100 [A]</t>
  </si>
  <si>
    <t>Položka zahrnuje:
- očištění předepsaným způsobem
- odklizení vzniklého odpadu
Položka nezahrnuje:
- x</t>
  </si>
  <si>
    <t>938544</t>
  </si>
  <si>
    <t>OČIŠTĚNÍ BETON KONSTR OTRYSKÁNÍM TLAK VODOU PŘES 1000 BARŮ</t>
  </si>
  <si>
    <t>Celoplošné otryskání spodní stavby, nosné konstrukce. Včetně očištění obnažené výztuže. 
(Rozměry dle "07 Úpravy mostu ev.č.394-004 dig. AutoCAD")</t>
  </si>
  <si>
    <t>SO 181</t>
  </si>
  <si>
    <t>DIO</t>
  </si>
  <si>
    <t>02720</t>
  </si>
  <si>
    <t>POMOC PRÁCE ZRÍZ NEBO ZAJIŠT REGULACI A OCHRANU DOPRAVY</t>
  </si>
  <si>
    <t>Přechodná úprava dopravního značení a objízdných tras, včetně údržby a úprav během stavebích prací v souladu s TP66-II.vydání "Zásady pro označování pracovních míst na PK" a splatnými předpisy pro navrhování DZ na PK, vč. vyhlášky č. 294/2015 Sb.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nájmu.
Zahrnuje provizorní dopravní značení po celou dobu stavby.
Vše v režii zhotovitele.</t>
  </si>
  <si>
    <t>zahrnuje veškeré náklady spojené s objednatelem požadovanými zarízeními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</si>
</sst>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/dsmpXdFkE/iljaI2azU9aPccs+7nQ8SWbCipwT5tgFFkDzWT6OYlHtw3VSlLQH9h1UKW3lF1Z9tSMQN0y6mFg==" hashValue="BpGn7XkN6Bbt0FwlGP17x085+BvKl/XjgBnPLhi0O8pHLyzIfHxWq5BSxdtzr5C7uajV/wvUxBI7SseJarbx1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10</v>
      </c>
      <c r="C37" s="30" t="s">
        <v>62</v>
      </c>
      <c r="D37" s="29" t="s">
        <v>44</v>
      </c>
      <c r="E37" s="31" t="s">
        <v>63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64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11</v>
      </c>
      <c r="C40" s="30" t="s">
        <v>65</v>
      </c>
      <c r="D40" s="29" t="s">
        <v>44</v>
      </c>
      <c r="E40" s="31" t="s">
        <v>66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 ht="30">
      <c r="A43" s="29" t="s">
        <v>29</v>
      </c>
      <c r="B43" s="29">
        <v>12</v>
      </c>
      <c r="C43" s="30" t="s">
        <v>67</v>
      </c>
      <c r="D43" s="29" t="s">
        <v>44</v>
      </c>
      <c r="E43" s="31" t="s">
        <v>68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13</v>
      </c>
      <c r="C46" s="30" t="s">
        <v>69</v>
      </c>
      <c r="D46" s="29" t="s">
        <v>44</v>
      </c>
      <c r="E46" s="31" t="s">
        <v>70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/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/>
      <c r="F48" s="38"/>
      <c r="G48" s="38"/>
      <c r="H48" s="38"/>
      <c r="I48" s="38"/>
      <c r="J48" s="39"/>
    </row>
    <row r="49">
      <c r="A49" s="29" t="s">
        <v>29</v>
      </c>
      <c r="B49" s="29">
        <v>14</v>
      </c>
      <c r="C49" s="30" t="s">
        <v>71</v>
      </c>
      <c r="D49" s="29" t="s">
        <v>44</v>
      </c>
      <c r="E49" s="31" t="s">
        <v>72</v>
      </c>
      <c r="F49" s="32" t="s">
        <v>33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45">
      <c r="A50" s="29" t="s">
        <v>34</v>
      </c>
      <c r="B50" s="37"/>
      <c r="C50" s="38"/>
      <c r="D50" s="38"/>
      <c r="E50" s="31" t="s">
        <v>73</v>
      </c>
      <c r="F50" s="38"/>
      <c r="G50" s="38"/>
      <c r="H50" s="38"/>
      <c r="I50" s="38"/>
      <c r="J50" s="39"/>
    </row>
    <row r="51">
      <c r="A51" s="29" t="s">
        <v>36</v>
      </c>
      <c r="B51" s="40"/>
      <c r="C51" s="41"/>
      <c r="D51" s="41"/>
      <c r="E51" s="44"/>
      <c r="F51" s="41"/>
      <c r="G51" s="41"/>
      <c r="H51" s="41"/>
      <c r="I51" s="41"/>
      <c r="J51" s="42"/>
    </row>
  </sheetData>
  <sheetProtection sheet="1" objects="1" scenarios="1" spinCount="100000" saltValue="+DLVUx9q9TzVnBEJe5u3XLxd9KN4eq3cZl1Jt3oReMUyJErMPS9cIyiob2+q2GKR6tT6P9ap62tbMhwuPNxb5A==" hashValue="cUiZKNS/SBvCPt9gC0XsMmp5TmPZJWoG8a9Gh23WkZINFpassmNAtgAUOL1usqIjrZa9cMKUjE9i8e3DOPNKp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SUMIFS(I8:I272,A8:A272,"SD")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SUMIFS(I9:I36,A9:A36,"P")</f>
        <v>0</v>
      </c>
      <c r="J8" s="28"/>
    </row>
    <row r="9">
      <c r="A9" s="29" t="s">
        <v>29</v>
      </c>
      <c r="B9" s="29">
        <v>1</v>
      </c>
      <c r="C9" s="30" t="s">
        <v>76</v>
      </c>
      <c r="D9" s="29" t="s">
        <v>77</v>
      </c>
      <c r="E9" s="31" t="s">
        <v>78</v>
      </c>
      <c r="F9" s="32" t="s">
        <v>79</v>
      </c>
      <c r="G9" s="33">
        <v>795.08799999999997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80</v>
      </c>
      <c r="F10" s="38"/>
      <c r="G10" s="38"/>
      <c r="H10" s="38"/>
      <c r="I10" s="38"/>
      <c r="J10" s="39"/>
    </row>
    <row r="11">
      <c r="A11" s="29" t="s">
        <v>81</v>
      </c>
      <c r="B11" s="37"/>
      <c r="C11" s="38"/>
      <c r="D11" s="38"/>
      <c r="E11" s="45" t="s">
        <v>82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83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76</v>
      </c>
      <c r="D13" s="29" t="s">
        <v>84</v>
      </c>
      <c r="E13" s="31" t="s">
        <v>78</v>
      </c>
      <c r="F13" s="32" t="s">
        <v>79</v>
      </c>
      <c r="G13" s="33">
        <v>562.875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85</v>
      </c>
      <c r="F14" s="38"/>
      <c r="G14" s="38"/>
      <c r="H14" s="38"/>
      <c r="I14" s="38"/>
      <c r="J14" s="39"/>
    </row>
    <row r="15">
      <c r="A15" s="29" t="s">
        <v>81</v>
      </c>
      <c r="B15" s="37"/>
      <c r="C15" s="38"/>
      <c r="D15" s="38"/>
      <c r="E15" s="45" t="s">
        <v>86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83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76</v>
      </c>
      <c r="D17" s="29" t="s">
        <v>87</v>
      </c>
      <c r="E17" s="31" t="s">
        <v>78</v>
      </c>
      <c r="F17" s="32" t="s">
        <v>79</v>
      </c>
      <c r="G17" s="33">
        <v>2074.1199999999999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88</v>
      </c>
      <c r="F18" s="38"/>
      <c r="G18" s="38"/>
      <c r="H18" s="38"/>
      <c r="I18" s="38"/>
      <c r="J18" s="39"/>
    </row>
    <row r="19">
      <c r="A19" s="29" t="s">
        <v>81</v>
      </c>
      <c r="B19" s="37"/>
      <c r="C19" s="38"/>
      <c r="D19" s="38"/>
      <c r="E19" s="45" t="s">
        <v>89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83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76</v>
      </c>
      <c r="D21" s="29" t="s">
        <v>90</v>
      </c>
      <c r="E21" s="31" t="s">
        <v>78</v>
      </c>
      <c r="F21" s="32" t="s">
        <v>79</v>
      </c>
      <c r="G21" s="33">
        <v>70.200000000000003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91</v>
      </c>
      <c r="F22" s="38"/>
      <c r="G22" s="38"/>
      <c r="H22" s="38"/>
      <c r="I22" s="38"/>
      <c r="J22" s="39"/>
    </row>
    <row r="23">
      <c r="A23" s="29" t="s">
        <v>81</v>
      </c>
      <c r="B23" s="37"/>
      <c r="C23" s="38"/>
      <c r="D23" s="38"/>
      <c r="E23" s="45" t="s">
        <v>92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83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76</v>
      </c>
      <c r="D25" s="29" t="s">
        <v>93</v>
      </c>
      <c r="E25" s="31" t="s">
        <v>78</v>
      </c>
      <c r="F25" s="32" t="s">
        <v>79</v>
      </c>
      <c r="G25" s="33">
        <v>40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34</v>
      </c>
      <c r="B26" s="37"/>
      <c r="C26" s="38"/>
      <c r="D26" s="38"/>
      <c r="E26" s="31" t="s">
        <v>94</v>
      </c>
      <c r="F26" s="38"/>
      <c r="G26" s="38"/>
      <c r="H26" s="38"/>
      <c r="I26" s="38"/>
      <c r="J26" s="39"/>
    </row>
    <row r="27">
      <c r="A27" s="29" t="s">
        <v>81</v>
      </c>
      <c r="B27" s="37"/>
      <c r="C27" s="38"/>
      <c r="D27" s="38"/>
      <c r="E27" s="45" t="s">
        <v>95</v>
      </c>
      <c r="F27" s="38"/>
      <c r="G27" s="38"/>
      <c r="H27" s="38"/>
      <c r="I27" s="38"/>
      <c r="J27" s="39"/>
    </row>
    <row r="28" ht="75">
      <c r="A28" s="29" t="s">
        <v>36</v>
      </c>
      <c r="B28" s="37"/>
      <c r="C28" s="38"/>
      <c r="D28" s="38"/>
      <c r="E28" s="31" t="s">
        <v>83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76</v>
      </c>
      <c r="D29" s="29" t="s">
        <v>96</v>
      </c>
      <c r="E29" s="31" t="s">
        <v>78</v>
      </c>
      <c r="F29" s="32" t="s">
        <v>79</v>
      </c>
      <c r="G29" s="33">
        <v>6.8799999999999999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97</v>
      </c>
      <c r="F30" s="38"/>
      <c r="G30" s="38"/>
      <c r="H30" s="38"/>
      <c r="I30" s="38"/>
      <c r="J30" s="39"/>
    </row>
    <row r="31">
      <c r="A31" s="29" t="s">
        <v>81</v>
      </c>
      <c r="B31" s="37"/>
      <c r="C31" s="38"/>
      <c r="D31" s="38"/>
      <c r="E31" s="45" t="s">
        <v>98</v>
      </c>
      <c r="F31" s="38"/>
      <c r="G31" s="38"/>
      <c r="H31" s="38"/>
      <c r="I31" s="38"/>
      <c r="J31" s="39"/>
    </row>
    <row r="32" ht="75">
      <c r="A32" s="29" t="s">
        <v>36</v>
      </c>
      <c r="B32" s="37"/>
      <c r="C32" s="38"/>
      <c r="D32" s="38"/>
      <c r="E32" s="31" t="s">
        <v>83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99</v>
      </c>
      <c r="D33" s="29" t="s">
        <v>31</v>
      </c>
      <c r="E33" s="31" t="s">
        <v>100</v>
      </c>
      <c r="F33" s="32" t="s">
        <v>79</v>
      </c>
      <c r="G33" s="33">
        <v>131.19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 ht="30">
      <c r="A34" s="29" t="s">
        <v>34</v>
      </c>
      <c r="B34" s="37"/>
      <c r="C34" s="38"/>
      <c r="D34" s="38"/>
      <c r="E34" s="31" t="s">
        <v>101</v>
      </c>
      <c r="F34" s="38"/>
      <c r="G34" s="38"/>
      <c r="H34" s="38"/>
      <c r="I34" s="38"/>
      <c r="J34" s="39"/>
    </row>
    <row r="35">
      <c r="A35" s="29" t="s">
        <v>81</v>
      </c>
      <c r="B35" s="37"/>
      <c r="C35" s="38"/>
      <c r="D35" s="38"/>
      <c r="E35" s="45" t="s">
        <v>102</v>
      </c>
      <c r="F35" s="38"/>
      <c r="G35" s="38"/>
      <c r="H35" s="38"/>
      <c r="I35" s="38"/>
      <c r="J35" s="39"/>
    </row>
    <row r="36" ht="75">
      <c r="A36" s="29" t="s">
        <v>36</v>
      </c>
      <c r="B36" s="37"/>
      <c r="C36" s="38"/>
      <c r="D36" s="38"/>
      <c r="E36" s="31" t="s">
        <v>83</v>
      </c>
      <c r="F36" s="38"/>
      <c r="G36" s="38"/>
      <c r="H36" s="38"/>
      <c r="I36" s="38"/>
      <c r="J36" s="39"/>
    </row>
    <row r="37">
      <c r="A37" s="23" t="s">
        <v>26</v>
      </c>
      <c r="B37" s="24"/>
      <c r="C37" s="25" t="s">
        <v>103</v>
      </c>
      <c r="D37" s="26"/>
      <c r="E37" s="23" t="s">
        <v>104</v>
      </c>
      <c r="F37" s="26"/>
      <c r="G37" s="26"/>
      <c r="H37" s="26"/>
      <c r="I37" s="27">
        <f>SUMIFS(I38:I110,A38:A110,"P")</f>
        <v>0</v>
      </c>
      <c r="J37" s="28"/>
    </row>
    <row r="38" ht="30">
      <c r="A38" s="29" t="s">
        <v>29</v>
      </c>
      <c r="B38" s="29">
        <v>8</v>
      </c>
      <c r="C38" s="30" t="s">
        <v>105</v>
      </c>
      <c r="D38" s="29"/>
      <c r="E38" s="31" t="s">
        <v>106</v>
      </c>
      <c r="F38" s="32" t="s">
        <v>107</v>
      </c>
      <c r="G38" s="33">
        <v>228.58799999999999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75">
      <c r="A39" s="29" t="s">
        <v>34</v>
      </c>
      <c r="B39" s="37"/>
      <c r="C39" s="38"/>
      <c r="D39" s="38"/>
      <c r="E39" s="31" t="s">
        <v>108</v>
      </c>
      <c r="F39" s="38"/>
      <c r="G39" s="38"/>
      <c r="H39" s="38"/>
      <c r="I39" s="38"/>
      <c r="J39" s="39"/>
    </row>
    <row r="40">
      <c r="A40" s="29" t="s">
        <v>81</v>
      </c>
      <c r="B40" s="37"/>
      <c r="C40" s="38"/>
      <c r="D40" s="38"/>
      <c r="E40" s="45" t="s">
        <v>109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110</v>
      </c>
      <c r="F41" s="38"/>
      <c r="G41" s="38"/>
      <c r="H41" s="38"/>
      <c r="I41" s="38"/>
      <c r="J41" s="39"/>
    </row>
    <row r="42" ht="30">
      <c r="A42" s="29" t="s">
        <v>29</v>
      </c>
      <c r="B42" s="29">
        <v>9</v>
      </c>
      <c r="C42" s="30" t="s">
        <v>111</v>
      </c>
      <c r="D42" s="29" t="s">
        <v>31</v>
      </c>
      <c r="E42" s="31" t="s">
        <v>112</v>
      </c>
      <c r="F42" s="32" t="s">
        <v>107</v>
      </c>
      <c r="G42" s="33">
        <v>59.631999999999998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75">
      <c r="A43" s="29" t="s">
        <v>34</v>
      </c>
      <c r="B43" s="37"/>
      <c r="C43" s="38"/>
      <c r="D43" s="38"/>
      <c r="E43" s="31" t="s">
        <v>113</v>
      </c>
      <c r="F43" s="38"/>
      <c r="G43" s="38"/>
      <c r="H43" s="38"/>
      <c r="I43" s="38"/>
      <c r="J43" s="39"/>
    </row>
    <row r="44">
      <c r="A44" s="29" t="s">
        <v>81</v>
      </c>
      <c r="B44" s="37"/>
      <c r="C44" s="38"/>
      <c r="D44" s="38"/>
      <c r="E44" s="45" t="s">
        <v>114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110</v>
      </c>
      <c r="F45" s="38"/>
      <c r="G45" s="38"/>
      <c r="H45" s="38"/>
      <c r="I45" s="38"/>
      <c r="J45" s="39"/>
    </row>
    <row r="46" ht="30">
      <c r="A46" s="29" t="s">
        <v>29</v>
      </c>
      <c r="B46" s="29">
        <v>10</v>
      </c>
      <c r="C46" s="30" t="s">
        <v>115</v>
      </c>
      <c r="D46" s="29" t="s">
        <v>31</v>
      </c>
      <c r="E46" s="31" t="s">
        <v>116</v>
      </c>
      <c r="F46" s="32" t="s">
        <v>117</v>
      </c>
      <c r="G46" s="33">
        <v>1967.856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81</v>
      </c>
      <c r="B48" s="37"/>
      <c r="C48" s="38"/>
      <c r="D48" s="38"/>
      <c r="E48" s="45" t="s">
        <v>118</v>
      </c>
      <c r="F48" s="38"/>
      <c r="G48" s="38"/>
      <c r="H48" s="38"/>
      <c r="I48" s="38"/>
      <c r="J48" s="39"/>
    </row>
    <row r="49" ht="105">
      <c r="A49" s="29" t="s">
        <v>36</v>
      </c>
      <c r="B49" s="37"/>
      <c r="C49" s="38"/>
      <c r="D49" s="38"/>
      <c r="E49" s="31" t="s">
        <v>119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120</v>
      </c>
      <c r="D50" s="29" t="s">
        <v>31</v>
      </c>
      <c r="E50" s="31" t="s">
        <v>121</v>
      </c>
      <c r="F50" s="32" t="s">
        <v>122</v>
      </c>
      <c r="G50" s="33">
        <v>40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123</v>
      </c>
      <c r="F51" s="38"/>
      <c r="G51" s="38"/>
      <c r="H51" s="38"/>
      <c r="I51" s="38"/>
      <c r="J51" s="39"/>
    </row>
    <row r="52" ht="120">
      <c r="A52" s="29" t="s">
        <v>36</v>
      </c>
      <c r="B52" s="37"/>
      <c r="C52" s="38"/>
      <c r="D52" s="38"/>
      <c r="E52" s="31" t="s">
        <v>110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124</v>
      </c>
      <c r="D53" s="29" t="s">
        <v>125</v>
      </c>
      <c r="E53" s="31" t="s">
        <v>126</v>
      </c>
      <c r="F53" s="32" t="s">
        <v>107</v>
      </c>
      <c r="G53" s="33">
        <v>139.49600000000001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75">
      <c r="A54" s="29" t="s">
        <v>34</v>
      </c>
      <c r="B54" s="37"/>
      <c r="C54" s="38"/>
      <c r="D54" s="38"/>
      <c r="E54" s="31" t="s">
        <v>127</v>
      </c>
      <c r="F54" s="38"/>
      <c r="G54" s="38"/>
      <c r="H54" s="38"/>
      <c r="I54" s="38"/>
      <c r="J54" s="39"/>
    </row>
    <row r="55">
      <c r="A55" s="29" t="s">
        <v>81</v>
      </c>
      <c r="B55" s="37"/>
      <c r="C55" s="38"/>
      <c r="D55" s="38"/>
      <c r="E55" s="45" t="s">
        <v>128</v>
      </c>
      <c r="F55" s="38"/>
      <c r="G55" s="38"/>
      <c r="H55" s="38"/>
      <c r="I55" s="38"/>
      <c r="J55" s="39"/>
    </row>
    <row r="56" ht="120">
      <c r="A56" s="29" t="s">
        <v>36</v>
      </c>
      <c r="B56" s="37"/>
      <c r="C56" s="38"/>
      <c r="D56" s="38"/>
      <c r="E56" s="31" t="s">
        <v>110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124</v>
      </c>
      <c r="D57" s="29" t="s">
        <v>77</v>
      </c>
      <c r="E57" s="31" t="s">
        <v>126</v>
      </c>
      <c r="F57" s="32" t="s">
        <v>107</v>
      </c>
      <c r="G57" s="33">
        <v>139.13999999999999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180">
      <c r="A58" s="29" t="s">
        <v>34</v>
      </c>
      <c r="B58" s="37"/>
      <c r="C58" s="38"/>
      <c r="D58" s="38"/>
      <c r="E58" s="31" t="s">
        <v>129</v>
      </c>
      <c r="F58" s="38"/>
      <c r="G58" s="38"/>
      <c r="H58" s="38"/>
      <c r="I58" s="38"/>
      <c r="J58" s="39"/>
    </row>
    <row r="59">
      <c r="A59" s="29" t="s">
        <v>81</v>
      </c>
      <c r="B59" s="37"/>
      <c r="C59" s="38"/>
      <c r="D59" s="38"/>
      <c r="E59" s="45" t="s">
        <v>130</v>
      </c>
      <c r="F59" s="38"/>
      <c r="G59" s="38"/>
      <c r="H59" s="38"/>
      <c r="I59" s="38"/>
      <c r="J59" s="39"/>
    </row>
    <row r="60" ht="120">
      <c r="A60" s="29" t="s">
        <v>36</v>
      </c>
      <c r="B60" s="37"/>
      <c r="C60" s="38"/>
      <c r="D60" s="38"/>
      <c r="E60" s="31" t="s">
        <v>110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124</v>
      </c>
      <c r="D61" s="29" t="s">
        <v>84</v>
      </c>
      <c r="E61" s="31" t="s">
        <v>126</v>
      </c>
      <c r="F61" s="32" t="s">
        <v>107</v>
      </c>
      <c r="G61" s="33">
        <v>786.32399999999996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150">
      <c r="A62" s="29" t="s">
        <v>34</v>
      </c>
      <c r="B62" s="37"/>
      <c r="C62" s="38"/>
      <c r="D62" s="38"/>
      <c r="E62" s="31" t="s">
        <v>131</v>
      </c>
      <c r="F62" s="38"/>
      <c r="G62" s="38"/>
      <c r="H62" s="38"/>
      <c r="I62" s="38"/>
      <c r="J62" s="39"/>
    </row>
    <row r="63">
      <c r="A63" s="29" t="s">
        <v>81</v>
      </c>
      <c r="B63" s="37"/>
      <c r="C63" s="38"/>
      <c r="D63" s="38"/>
      <c r="E63" s="45" t="s">
        <v>132</v>
      </c>
      <c r="F63" s="38"/>
      <c r="G63" s="38"/>
      <c r="H63" s="38"/>
      <c r="I63" s="38"/>
      <c r="J63" s="39"/>
    </row>
    <row r="64" ht="120">
      <c r="A64" s="29" t="s">
        <v>36</v>
      </c>
      <c r="B64" s="37"/>
      <c r="C64" s="38"/>
      <c r="D64" s="38"/>
      <c r="E64" s="31" t="s">
        <v>110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133</v>
      </c>
      <c r="D65" s="29"/>
      <c r="E65" s="31" t="s">
        <v>134</v>
      </c>
      <c r="F65" s="32" t="s">
        <v>107</v>
      </c>
      <c r="G65" s="33">
        <v>1.29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5">
      <c r="A66" s="29" t="s">
        <v>34</v>
      </c>
      <c r="B66" s="37"/>
      <c r="C66" s="38"/>
      <c r="D66" s="38"/>
      <c r="E66" s="31" t="s">
        <v>135</v>
      </c>
      <c r="F66" s="38"/>
      <c r="G66" s="38"/>
      <c r="H66" s="38"/>
      <c r="I66" s="38"/>
      <c r="J66" s="39"/>
    </row>
    <row r="67" ht="75">
      <c r="A67" s="29" t="s">
        <v>81</v>
      </c>
      <c r="B67" s="37"/>
      <c r="C67" s="38"/>
      <c r="D67" s="38"/>
      <c r="E67" s="45" t="s">
        <v>136</v>
      </c>
      <c r="F67" s="38"/>
      <c r="G67" s="38"/>
      <c r="H67" s="38"/>
      <c r="I67" s="38"/>
      <c r="J67" s="39"/>
    </row>
    <row r="68" ht="409.5">
      <c r="A68" s="29" t="s">
        <v>36</v>
      </c>
      <c r="B68" s="37"/>
      <c r="C68" s="38"/>
      <c r="D68" s="38"/>
      <c r="E68" s="31" t="s">
        <v>137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138</v>
      </c>
      <c r="D69" s="29" t="s">
        <v>31</v>
      </c>
      <c r="E69" s="31" t="s">
        <v>139</v>
      </c>
      <c r="F69" s="32" t="s">
        <v>107</v>
      </c>
      <c r="G69" s="33">
        <v>15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 ht="45">
      <c r="A70" s="29" t="s">
        <v>34</v>
      </c>
      <c r="B70" s="37"/>
      <c r="C70" s="38"/>
      <c r="D70" s="38"/>
      <c r="E70" s="31" t="s">
        <v>140</v>
      </c>
      <c r="F70" s="38"/>
      <c r="G70" s="38"/>
      <c r="H70" s="38"/>
      <c r="I70" s="38"/>
      <c r="J70" s="39"/>
    </row>
    <row r="71" ht="409.5">
      <c r="A71" s="29" t="s">
        <v>36</v>
      </c>
      <c r="B71" s="37"/>
      <c r="C71" s="38"/>
      <c r="D71" s="38"/>
      <c r="E71" s="31" t="s">
        <v>137</v>
      </c>
      <c r="F71" s="38"/>
      <c r="G71" s="38"/>
      <c r="H71" s="38"/>
      <c r="I71" s="38"/>
      <c r="J71" s="39"/>
    </row>
    <row r="72">
      <c r="A72" s="29" t="s">
        <v>29</v>
      </c>
      <c r="B72" s="29">
        <v>17</v>
      </c>
      <c r="C72" s="30" t="s">
        <v>141</v>
      </c>
      <c r="D72" s="29"/>
      <c r="E72" s="31" t="s">
        <v>142</v>
      </c>
      <c r="F72" s="32" t="s">
        <v>107</v>
      </c>
      <c r="G72" s="33">
        <v>397.54399999999998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75">
      <c r="A73" s="29" t="s">
        <v>34</v>
      </c>
      <c r="B73" s="37"/>
      <c r="C73" s="38"/>
      <c r="D73" s="38"/>
      <c r="E73" s="31" t="s">
        <v>143</v>
      </c>
      <c r="F73" s="38"/>
      <c r="G73" s="38"/>
      <c r="H73" s="38"/>
      <c r="I73" s="38"/>
      <c r="J73" s="39"/>
    </row>
    <row r="74">
      <c r="A74" s="29" t="s">
        <v>81</v>
      </c>
      <c r="B74" s="37"/>
      <c r="C74" s="38"/>
      <c r="D74" s="38"/>
      <c r="E74" s="45" t="s">
        <v>144</v>
      </c>
      <c r="F74" s="38"/>
      <c r="G74" s="38"/>
      <c r="H74" s="38"/>
      <c r="I74" s="38"/>
      <c r="J74" s="39"/>
    </row>
    <row r="75" ht="409.5">
      <c r="A75" s="29" t="s">
        <v>36</v>
      </c>
      <c r="B75" s="37"/>
      <c r="C75" s="38"/>
      <c r="D75" s="38"/>
      <c r="E75" s="31" t="s">
        <v>137</v>
      </c>
      <c r="F75" s="38"/>
      <c r="G75" s="38"/>
      <c r="H75" s="38"/>
      <c r="I75" s="38"/>
      <c r="J75" s="39"/>
    </row>
    <row r="76">
      <c r="A76" s="29" t="s">
        <v>29</v>
      </c>
      <c r="B76" s="29">
        <v>18</v>
      </c>
      <c r="C76" s="30" t="s">
        <v>141</v>
      </c>
      <c r="D76" s="29" t="s">
        <v>125</v>
      </c>
      <c r="E76" s="31" t="s">
        <v>142</v>
      </c>
      <c r="F76" s="32" t="s">
        <v>107</v>
      </c>
      <c r="G76" s="33">
        <v>35.100000000000001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60">
      <c r="A77" s="29" t="s">
        <v>34</v>
      </c>
      <c r="B77" s="37"/>
      <c r="C77" s="38"/>
      <c r="D77" s="38"/>
      <c r="E77" s="31" t="s">
        <v>145</v>
      </c>
      <c r="F77" s="38"/>
      <c r="G77" s="38"/>
      <c r="H77" s="38"/>
      <c r="I77" s="38"/>
      <c r="J77" s="39"/>
    </row>
    <row r="78">
      <c r="A78" s="29" t="s">
        <v>81</v>
      </c>
      <c r="B78" s="37"/>
      <c r="C78" s="38"/>
      <c r="D78" s="38"/>
      <c r="E78" s="45" t="s">
        <v>146</v>
      </c>
      <c r="F78" s="38"/>
      <c r="G78" s="38"/>
      <c r="H78" s="38"/>
      <c r="I78" s="38"/>
      <c r="J78" s="39"/>
    </row>
    <row r="79" ht="409.5">
      <c r="A79" s="29" t="s">
        <v>36</v>
      </c>
      <c r="B79" s="37"/>
      <c r="C79" s="38"/>
      <c r="D79" s="38"/>
      <c r="E79" s="31" t="s">
        <v>137</v>
      </c>
      <c r="F79" s="38"/>
      <c r="G79" s="38"/>
      <c r="H79" s="38"/>
      <c r="I79" s="38"/>
      <c r="J79" s="39"/>
    </row>
    <row r="80">
      <c r="A80" s="29" t="s">
        <v>29</v>
      </c>
      <c r="B80" s="29">
        <v>19</v>
      </c>
      <c r="C80" s="30" t="s">
        <v>147</v>
      </c>
      <c r="D80" s="29" t="s">
        <v>31</v>
      </c>
      <c r="E80" s="31" t="s">
        <v>148</v>
      </c>
      <c r="F80" s="32" t="s">
        <v>149</v>
      </c>
      <c r="G80" s="33">
        <v>1975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75">
      <c r="A81" s="29" t="s">
        <v>34</v>
      </c>
      <c r="B81" s="37"/>
      <c r="C81" s="38"/>
      <c r="D81" s="38"/>
      <c r="E81" s="31" t="s">
        <v>150</v>
      </c>
      <c r="F81" s="38"/>
      <c r="G81" s="38"/>
      <c r="H81" s="38"/>
      <c r="I81" s="38"/>
      <c r="J81" s="39"/>
    </row>
    <row r="82" ht="120">
      <c r="A82" s="29" t="s">
        <v>36</v>
      </c>
      <c r="B82" s="37"/>
      <c r="C82" s="38"/>
      <c r="D82" s="38"/>
      <c r="E82" s="31" t="s">
        <v>151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152</v>
      </c>
      <c r="D83" s="29" t="s">
        <v>31</v>
      </c>
      <c r="E83" s="31" t="s">
        <v>153</v>
      </c>
      <c r="F83" s="32" t="s">
        <v>122</v>
      </c>
      <c r="G83" s="33">
        <v>2031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34</v>
      </c>
      <c r="B84" s="37"/>
      <c r="C84" s="38"/>
      <c r="D84" s="38"/>
      <c r="E84" s="31" t="s">
        <v>154</v>
      </c>
      <c r="F84" s="38"/>
      <c r="G84" s="38"/>
      <c r="H84" s="38"/>
      <c r="I84" s="38"/>
      <c r="J84" s="39"/>
    </row>
    <row r="85" ht="120">
      <c r="A85" s="29" t="s">
        <v>36</v>
      </c>
      <c r="B85" s="37"/>
      <c r="C85" s="38"/>
      <c r="D85" s="38"/>
      <c r="E85" s="31" t="s">
        <v>151</v>
      </c>
      <c r="F85" s="38"/>
      <c r="G85" s="38"/>
      <c r="H85" s="38"/>
      <c r="I85" s="38"/>
      <c r="J85" s="39"/>
    </row>
    <row r="86">
      <c r="A86" s="29" t="s">
        <v>29</v>
      </c>
      <c r="B86" s="29">
        <v>21</v>
      </c>
      <c r="C86" s="30" t="s">
        <v>155</v>
      </c>
      <c r="D86" s="29" t="s">
        <v>31</v>
      </c>
      <c r="E86" s="31" t="s">
        <v>156</v>
      </c>
      <c r="F86" s="32" t="s">
        <v>107</v>
      </c>
      <c r="G86" s="33">
        <v>21.559999999999999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45">
      <c r="A87" s="29" t="s">
        <v>34</v>
      </c>
      <c r="B87" s="37"/>
      <c r="C87" s="38"/>
      <c r="D87" s="38"/>
      <c r="E87" s="31" t="s">
        <v>157</v>
      </c>
      <c r="F87" s="38"/>
      <c r="G87" s="38"/>
      <c r="H87" s="38"/>
      <c r="I87" s="38"/>
      <c r="J87" s="39"/>
    </row>
    <row r="88" ht="120">
      <c r="A88" s="29" t="s">
        <v>36</v>
      </c>
      <c r="B88" s="37"/>
      <c r="C88" s="38"/>
      <c r="D88" s="38"/>
      <c r="E88" s="31" t="s">
        <v>151</v>
      </c>
      <c r="F88" s="38"/>
      <c r="G88" s="38"/>
      <c r="H88" s="38"/>
      <c r="I88" s="38"/>
      <c r="J88" s="39"/>
    </row>
    <row r="89">
      <c r="A89" s="29" t="s">
        <v>29</v>
      </c>
      <c r="B89" s="29">
        <v>22</v>
      </c>
      <c r="C89" s="30" t="s">
        <v>158</v>
      </c>
      <c r="D89" s="29" t="s">
        <v>31</v>
      </c>
      <c r="E89" s="31" t="s">
        <v>159</v>
      </c>
      <c r="F89" s="32" t="s">
        <v>107</v>
      </c>
      <c r="G89" s="33">
        <v>20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160</v>
      </c>
      <c r="F90" s="38"/>
      <c r="G90" s="38"/>
      <c r="H90" s="38"/>
      <c r="I90" s="38"/>
      <c r="J90" s="39"/>
    </row>
    <row r="91">
      <c r="A91" s="29" t="s">
        <v>81</v>
      </c>
      <c r="B91" s="37"/>
      <c r="C91" s="38"/>
      <c r="D91" s="38"/>
      <c r="E91" s="45" t="s">
        <v>161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31" t="s">
        <v>151</v>
      </c>
      <c r="F92" s="38"/>
      <c r="G92" s="38"/>
      <c r="H92" s="38"/>
      <c r="I92" s="38"/>
      <c r="J92" s="39"/>
    </row>
    <row r="93">
      <c r="A93" s="29" t="s">
        <v>29</v>
      </c>
      <c r="B93" s="29">
        <v>23</v>
      </c>
      <c r="C93" s="30" t="s">
        <v>162</v>
      </c>
      <c r="D93" s="29" t="s">
        <v>31</v>
      </c>
      <c r="E93" s="31" t="s">
        <v>163</v>
      </c>
      <c r="F93" s="32" t="s">
        <v>107</v>
      </c>
      <c r="G93" s="33">
        <v>15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164</v>
      </c>
      <c r="F94" s="38"/>
      <c r="G94" s="38"/>
      <c r="H94" s="38"/>
      <c r="I94" s="38"/>
      <c r="J94" s="39"/>
    </row>
    <row r="95" ht="270">
      <c r="A95" s="29" t="s">
        <v>36</v>
      </c>
      <c r="B95" s="37"/>
      <c r="C95" s="38"/>
      <c r="D95" s="38"/>
      <c r="E95" s="31" t="s">
        <v>165</v>
      </c>
      <c r="F95" s="38"/>
      <c r="G95" s="38"/>
      <c r="H95" s="38"/>
      <c r="I95" s="38"/>
      <c r="J95" s="39"/>
    </row>
    <row r="96">
      <c r="A96" s="29" t="s">
        <v>29</v>
      </c>
      <c r="B96" s="29">
        <v>24</v>
      </c>
      <c r="C96" s="30" t="s">
        <v>162</v>
      </c>
      <c r="D96" s="29" t="s">
        <v>125</v>
      </c>
      <c r="E96" s="31" t="s">
        <v>163</v>
      </c>
      <c r="F96" s="32" t="s">
        <v>107</v>
      </c>
      <c r="G96" s="33">
        <v>397.54399999999998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166</v>
      </c>
      <c r="F97" s="38"/>
      <c r="G97" s="38"/>
      <c r="H97" s="38"/>
      <c r="I97" s="38"/>
      <c r="J97" s="39"/>
    </row>
    <row r="98" ht="270">
      <c r="A98" s="29" t="s">
        <v>36</v>
      </c>
      <c r="B98" s="37"/>
      <c r="C98" s="38"/>
      <c r="D98" s="38"/>
      <c r="E98" s="31" t="s">
        <v>165</v>
      </c>
      <c r="F98" s="38"/>
      <c r="G98" s="38"/>
      <c r="H98" s="38"/>
      <c r="I98" s="38"/>
      <c r="J98" s="39"/>
    </row>
    <row r="99">
      <c r="A99" s="29" t="s">
        <v>29</v>
      </c>
      <c r="B99" s="29">
        <v>25</v>
      </c>
      <c r="C99" s="30" t="s">
        <v>162</v>
      </c>
      <c r="D99" s="29" t="s">
        <v>77</v>
      </c>
      <c r="E99" s="31" t="s">
        <v>163</v>
      </c>
      <c r="F99" s="32" t="s">
        <v>107</v>
      </c>
      <c r="G99" s="33">
        <v>35.100000000000001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1" t="s">
        <v>167</v>
      </c>
      <c r="F100" s="38"/>
      <c r="G100" s="38"/>
      <c r="H100" s="38"/>
      <c r="I100" s="38"/>
      <c r="J100" s="39"/>
    </row>
    <row r="101" ht="270">
      <c r="A101" s="29" t="s">
        <v>36</v>
      </c>
      <c r="B101" s="37"/>
      <c r="C101" s="38"/>
      <c r="D101" s="38"/>
      <c r="E101" s="31" t="s">
        <v>165</v>
      </c>
      <c r="F101" s="38"/>
      <c r="G101" s="38"/>
      <c r="H101" s="38"/>
      <c r="I101" s="38"/>
      <c r="J101" s="39"/>
    </row>
    <row r="102">
      <c r="A102" s="29" t="s">
        <v>29</v>
      </c>
      <c r="B102" s="29">
        <v>26</v>
      </c>
      <c r="C102" s="30" t="s">
        <v>168</v>
      </c>
      <c r="D102" s="29" t="s">
        <v>31</v>
      </c>
      <c r="E102" s="31" t="s">
        <v>169</v>
      </c>
      <c r="F102" s="32" t="s">
        <v>107</v>
      </c>
      <c r="G102" s="33">
        <v>15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34</v>
      </c>
      <c r="B103" s="37"/>
      <c r="C103" s="38"/>
      <c r="D103" s="38"/>
      <c r="E103" s="31" t="s">
        <v>170</v>
      </c>
      <c r="F103" s="38"/>
      <c r="G103" s="38"/>
      <c r="H103" s="38"/>
      <c r="I103" s="38"/>
      <c r="J103" s="39"/>
    </row>
    <row r="104" ht="409.5">
      <c r="A104" s="29" t="s">
        <v>36</v>
      </c>
      <c r="B104" s="37"/>
      <c r="C104" s="38"/>
      <c r="D104" s="38"/>
      <c r="E104" s="31" t="s">
        <v>171</v>
      </c>
      <c r="F104" s="38"/>
      <c r="G104" s="38"/>
      <c r="H104" s="38"/>
      <c r="I104" s="38"/>
      <c r="J104" s="39"/>
    </row>
    <row r="105">
      <c r="A105" s="29" t="s">
        <v>29</v>
      </c>
      <c r="B105" s="29">
        <v>27</v>
      </c>
      <c r="C105" s="30" t="s">
        <v>172</v>
      </c>
      <c r="D105" s="29" t="s">
        <v>31</v>
      </c>
      <c r="E105" s="31" t="s">
        <v>173</v>
      </c>
      <c r="F105" s="32" t="s">
        <v>149</v>
      </c>
      <c r="G105" s="33">
        <v>234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30">
      <c r="A106" s="29" t="s">
        <v>34</v>
      </c>
      <c r="B106" s="37"/>
      <c r="C106" s="38"/>
      <c r="D106" s="38"/>
      <c r="E106" s="31" t="s">
        <v>174</v>
      </c>
      <c r="F106" s="38"/>
      <c r="G106" s="38"/>
      <c r="H106" s="38"/>
      <c r="I106" s="38"/>
      <c r="J106" s="39"/>
    </row>
    <row r="107" ht="75">
      <c r="A107" s="29" t="s">
        <v>36</v>
      </c>
      <c r="B107" s="37"/>
      <c r="C107" s="38"/>
      <c r="D107" s="38"/>
      <c r="E107" s="31" t="s">
        <v>175</v>
      </c>
      <c r="F107" s="38"/>
      <c r="G107" s="38"/>
      <c r="H107" s="38"/>
      <c r="I107" s="38"/>
      <c r="J107" s="39"/>
    </row>
    <row r="108">
      <c r="A108" s="29" t="s">
        <v>29</v>
      </c>
      <c r="B108" s="29">
        <v>28</v>
      </c>
      <c r="C108" s="30" t="s">
        <v>176</v>
      </c>
      <c r="D108" s="29" t="s">
        <v>31</v>
      </c>
      <c r="E108" s="31" t="s">
        <v>177</v>
      </c>
      <c r="F108" s="32" t="s">
        <v>149</v>
      </c>
      <c r="G108" s="33">
        <v>234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178</v>
      </c>
      <c r="F109" s="38"/>
      <c r="G109" s="38"/>
      <c r="H109" s="38"/>
      <c r="I109" s="38"/>
      <c r="J109" s="39"/>
    </row>
    <row r="110" ht="75">
      <c r="A110" s="29" t="s">
        <v>36</v>
      </c>
      <c r="B110" s="37"/>
      <c r="C110" s="38"/>
      <c r="D110" s="38"/>
      <c r="E110" s="31" t="s">
        <v>179</v>
      </c>
      <c r="F110" s="38"/>
      <c r="G110" s="38"/>
      <c r="H110" s="38"/>
      <c r="I110" s="38"/>
      <c r="J110" s="39"/>
    </row>
    <row r="111">
      <c r="A111" s="23" t="s">
        <v>26</v>
      </c>
      <c r="B111" s="24"/>
      <c r="C111" s="25" t="s">
        <v>180</v>
      </c>
      <c r="D111" s="26"/>
      <c r="E111" s="23" t="s">
        <v>181</v>
      </c>
      <c r="F111" s="26"/>
      <c r="G111" s="26"/>
      <c r="H111" s="26"/>
      <c r="I111" s="27">
        <f>SUMIFS(I112:I121,A112:A121,"P")</f>
        <v>0</v>
      </c>
      <c r="J111" s="28"/>
    </row>
    <row r="112">
      <c r="A112" s="29" t="s">
        <v>29</v>
      </c>
      <c r="B112" s="29">
        <v>29</v>
      </c>
      <c r="C112" s="30" t="s">
        <v>182</v>
      </c>
      <c r="D112" s="29" t="s">
        <v>31</v>
      </c>
      <c r="E112" s="31" t="s">
        <v>183</v>
      </c>
      <c r="F112" s="32" t="s">
        <v>107</v>
      </c>
      <c r="G112" s="33">
        <v>228.59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75">
      <c r="A113" s="29" t="s">
        <v>34</v>
      </c>
      <c r="B113" s="37"/>
      <c r="C113" s="38"/>
      <c r="D113" s="38"/>
      <c r="E113" s="31" t="s">
        <v>184</v>
      </c>
      <c r="F113" s="38"/>
      <c r="G113" s="38"/>
      <c r="H113" s="38"/>
      <c r="I113" s="38"/>
      <c r="J113" s="39"/>
    </row>
    <row r="114" ht="105">
      <c r="A114" s="29" t="s">
        <v>36</v>
      </c>
      <c r="B114" s="37"/>
      <c r="C114" s="38"/>
      <c r="D114" s="38"/>
      <c r="E114" s="31" t="s">
        <v>185</v>
      </c>
      <c r="F114" s="38"/>
      <c r="G114" s="38"/>
      <c r="H114" s="38"/>
      <c r="I114" s="38"/>
      <c r="J114" s="39"/>
    </row>
    <row r="115">
      <c r="A115" s="29" t="s">
        <v>29</v>
      </c>
      <c r="B115" s="29">
        <v>30</v>
      </c>
      <c r="C115" s="30" t="s">
        <v>182</v>
      </c>
      <c r="D115" s="29" t="s">
        <v>125</v>
      </c>
      <c r="E115" s="31" t="s">
        <v>183</v>
      </c>
      <c r="F115" s="32" t="s">
        <v>107</v>
      </c>
      <c r="G115" s="33">
        <v>168.95400000000001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60">
      <c r="A116" s="29" t="s">
        <v>34</v>
      </c>
      <c r="B116" s="37"/>
      <c r="C116" s="38"/>
      <c r="D116" s="38"/>
      <c r="E116" s="31" t="s">
        <v>186</v>
      </c>
      <c r="F116" s="38"/>
      <c r="G116" s="38"/>
      <c r="H116" s="38"/>
      <c r="I116" s="38"/>
      <c r="J116" s="39"/>
    </row>
    <row r="117">
      <c r="A117" s="29" t="s">
        <v>81</v>
      </c>
      <c r="B117" s="37"/>
      <c r="C117" s="38"/>
      <c r="D117" s="38"/>
      <c r="E117" s="45" t="s">
        <v>187</v>
      </c>
      <c r="F117" s="38"/>
      <c r="G117" s="38"/>
      <c r="H117" s="38"/>
      <c r="I117" s="38"/>
      <c r="J117" s="39"/>
    </row>
    <row r="118" ht="105">
      <c r="A118" s="29" t="s">
        <v>36</v>
      </c>
      <c r="B118" s="37"/>
      <c r="C118" s="38"/>
      <c r="D118" s="38"/>
      <c r="E118" s="31" t="s">
        <v>185</v>
      </c>
      <c r="F118" s="38"/>
      <c r="G118" s="38"/>
      <c r="H118" s="38"/>
      <c r="I118" s="38"/>
      <c r="J118" s="39"/>
    </row>
    <row r="119">
      <c r="A119" s="29" t="s">
        <v>29</v>
      </c>
      <c r="B119" s="29">
        <v>31</v>
      </c>
      <c r="C119" s="30" t="s">
        <v>188</v>
      </c>
      <c r="D119" s="29" t="s">
        <v>31</v>
      </c>
      <c r="E119" s="31" t="s">
        <v>189</v>
      </c>
      <c r="F119" s="32" t="s">
        <v>149</v>
      </c>
      <c r="G119" s="33">
        <v>993.86000000000001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45">
      <c r="A120" s="29" t="s">
        <v>34</v>
      </c>
      <c r="B120" s="37"/>
      <c r="C120" s="38"/>
      <c r="D120" s="38"/>
      <c r="E120" s="31" t="s">
        <v>190</v>
      </c>
      <c r="F120" s="38"/>
      <c r="G120" s="38"/>
      <c r="H120" s="38"/>
      <c r="I120" s="38"/>
      <c r="J120" s="39"/>
    </row>
    <row r="121" ht="150">
      <c r="A121" s="29" t="s">
        <v>36</v>
      </c>
      <c r="B121" s="37"/>
      <c r="C121" s="38"/>
      <c r="D121" s="38"/>
      <c r="E121" s="31" t="s">
        <v>191</v>
      </c>
      <c r="F121" s="38"/>
      <c r="G121" s="38"/>
      <c r="H121" s="38"/>
      <c r="I121" s="38"/>
      <c r="J121" s="39"/>
    </row>
    <row r="122">
      <c r="A122" s="23" t="s">
        <v>26</v>
      </c>
      <c r="B122" s="24"/>
      <c r="C122" s="25" t="s">
        <v>192</v>
      </c>
      <c r="D122" s="26"/>
      <c r="E122" s="23" t="s">
        <v>193</v>
      </c>
      <c r="F122" s="26"/>
      <c r="G122" s="26"/>
      <c r="H122" s="26"/>
      <c r="I122" s="27">
        <f>SUMIFS(I123:I134,A123:A134,"P")</f>
        <v>0</v>
      </c>
      <c r="J122" s="28"/>
    </row>
    <row r="123">
      <c r="A123" s="29" t="s">
        <v>29</v>
      </c>
      <c r="B123" s="29">
        <v>32</v>
      </c>
      <c r="C123" s="30" t="s">
        <v>194</v>
      </c>
      <c r="D123" s="29" t="s">
        <v>31</v>
      </c>
      <c r="E123" s="31" t="s">
        <v>195</v>
      </c>
      <c r="F123" s="32" t="s">
        <v>107</v>
      </c>
      <c r="G123" s="33">
        <v>0.64000000000000001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1" t="s">
        <v>196</v>
      </c>
      <c r="F124" s="38"/>
      <c r="G124" s="38"/>
      <c r="H124" s="38"/>
      <c r="I124" s="38"/>
      <c r="J124" s="39"/>
    </row>
    <row r="125" ht="409.5">
      <c r="A125" s="29" t="s">
        <v>36</v>
      </c>
      <c r="B125" s="37"/>
      <c r="C125" s="38"/>
      <c r="D125" s="38"/>
      <c r="E125" s="31" t="s">
        <v>197</v>
      </c>
      <c r="F125" s="38"/>
      <c r="G125" s="38"/>
      <c r="H125" s="38"/>
      <c r="I125" s="38"/>
      <c r="J125" s="39"/>
    </row>
    <row r="126">
      <c r="A126" s="29" t="s">
        <v>29</v>
      </c>
      <c r="B126" s="29">
        <v>33</v>
      </c>
      <c r="C126" s="30" t="s">
        <v>198</v>
      </c>
      <c r="D126" s="29" t="s">
        <v>31</v>
      </c>
      <c r="E126" s="31" t="s">
        <v>199</v>
      </c>
      <c r="F126" s="32" t="s">
        <v>107</v>
      </c>
      <c r="G126" s="33">
        <v>2.5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30">
      <c r="A127" s="29" t="s">
        <v>34</v>
      </c>
      <c r="B127" s="37"/>
      <c r="C127" s="38"/>
      <c r="D127" s="38"/>
      <c r="E127" s="31" t="s">
        <v>200</v>
      </c>
      <c r="F127" s="38"/>
      <c r="G127" s="38"/>
      <c r="H127" s="38"/>
      <c r="I127" s="38"/>
      <c r="J127" s="39"/>
    </row>
    <row r="128" ht="409.5">
      <c r="A128" s="29" t="s">
        <v>36</v>
      </c>
      <c r="B128" s="37"/>
      <c r="C128" s="38"/>
      <c r="D128" s="38"/>
      <c r="E128" s="31" t="s">
        <v>197</v>
      </c>
      <c r="F128" s="38"/>
      <c r="G128" s="38"/>
      <c r="H128" s="38"/>
      <c r="I128" s="38"/>
      <c r="J128" s="39"/>
    </row>
    <row r="129">
      <c r="A129" s="29" t="s">
        <v>29</v>
      </c>
      <c r="B129" s="29">
        <v>34</v>
      </c>
      <c r="C129" s="30" t="s">
        <v>198</v>
      </c>
      <c r="D129" s="29" t="s">
        <v>125</v>
      </c>
      <c r="E129" s="31" t="s">
        <v>199</v>
      </c>
      <c r="F129" s="32" t="s">
        <v>107</v>
      </c>
      <c r="G129" s="33">
        <v>1.9199999999999999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30">
      <c r="A130" s="29" t="s">
        <v>34</v>
      </c>
      <c r="B130" s="37"/>
      <c r="C130" s="38"/>
      <c r="D130" s="38"/>
      <c r="E130" s="31" t="s">
        <v>201</v>
      </c>
      <c r="F130" s="38"/>
      <c r="G130" s="38"/>
      <c r="H130" s="38"/>
      <c r="I130" s="38"/>
      <c r="J130" s="39"/>
    </row>
    <row r="131" ht="409.5">
      <c r="A131" s="29" t="s">
        <v>36</v>
      </c>
      <c r="B131" s="37"/>
      <c r="C131" s="38"/>
      <c r="D131" s="38"/>
      <c r="E131" s="31" t="s">
        <v>197</v>
      </c>
      <c r="F131" s="38"/>
      <c r="G131" s="38"/>
      <c r="H131" s="38"/>
      <c r="I131" s="38"/>
      <c r="J131" s="39"/>
    </row>
    <row r="132">
      <c r="A132" s="29" t="s">
        <v>29</v>
      </c>
      <c r="B132" s="29">
        <v>35</v>
      </c>
      <c r="C132" s="30" t="s">
        <v>202</v>
      </c>
      <c r="D132" s="29" t="s">
        <v>31</v>
      </c>
      <c r="E132" s="31" t="s">
        <v>203</v>
      </c>
      <c r="F132" s="32" t="s">
        <v>107</v>
      </c>
      <c r="G132" s="33">
        <v>1.5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30">
      <c r="A133" s="29" t="s">
        <v>34</v>
      </c>
      <c r="B133" s="37"/>
      <c r="C133" s="38"/>
      <c r="D133" s="38"/>
      <c r="E133" s="31" t="s">
        <v>204</v>
      </c>
      <c r="F133" s="38"/>
      <c r="G133" s="38"/>
      <c r="H133" s="38"/>
      <c r="I133" s="38"/>
      <c r="J133" s="39"/>
    </row>
    <row r="134" ht="105">
      <c r="A134" s="29" t="s">
        <v>36</v>
      </c>
      <c r="B134" s="37"/>
      <c r="C134" s="38"/>
      <c r="D134" s="38"/>
      <c r="E134" s="31" t="s">
        <v>205</v>
      </c>
      <c r="F134" s="38"/>
      <c r="G134" s="38"/>
      <c r="H134" s="38"/>
      <c r="I134" s="38"/>
      <c r="J134" s="39"/>
    </row>
    <row r="135">
      <c r="A135" s="23" t="s">
        <v>26</v>
      </c>
      <c r="B135" s="24"/>
      <c r="C135" s="25" t="s">
        <v>206</v>
      </c>
      <c r="D135" s="26"/>
      <c r="E135" s="23" t="s">
        <v>207</v>
      </c>
      <c r="F135" s="26"/>
      <c r="G135" s="26"/>
      <c r="H135" s="26"/>
      <c r="I135" s="27">
        <f>SUMIFS(I136:I178,A136:A178,"P")</f>
        <v>0</v>
      </c>
      <c r="J135" s="28"/>
    </row>
    <row r="136">
      <c r="A136" s="29" t="s">
        <v>29</v>
      </c>
      <c r="B136" s="29">
        <v>36</v>
      </c>
      <c r="C136" s="30" t="s">
        <v>208</v>
      </c>
      <c r="D136" s="29" t="s">
        <v>31</v>
      </c>
      <c r="E136" s="31" t="s">
        <v>209</v>
      </c>
      <c r="F136" s="32" t="s">
        <v>107</v>
      </c>
      <c r="G136" s="33">
        <v>149.07900000000001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75">
      <c r="A137" s="29" t="s">
        <v>34</v>
      </c>
      <c r="B137" s="37"/>
      <c r="C137" s="38"/>
      <c r="D137" s="38"/>
      <c r="E137" s="31" t="s">
        <v>210</v>
      </c>
      <c r="F137" s="38"/>
      <c r="G137" s="38"/>
      <c r="H137" s="38"/>
      <c r="I137" s="38"/>
      <c r="J137" s="39"/>
    </row>
    <row r="138">
      <c r="A138" s="29" t="s">
        <v>81</v>
      </c>
      <c r="B138" s="37"/>
      <c r="C138" s="38"/>
      <c r="D138" s="38"/>
      <c r="E138" s="45" t="s">
        <v>211</v>
      </c>
      <c r="F138" s="38"/>
      <c r="G138" s="38"/>
      <c r="H138" s="38"/>
      <c r="I138" s="38"/>
      <c r="J138" s="39"/>
    </row>
    <row r="139" ht="90">
      <c r="A139" s="29" t="s">
        <v>36</v>
      </c>
      <c r="B139" s="37"/>
      <c r="C139" s="38"/>
      <c r="D139" s="38"/>
      <c r="E139" s="31" t="s">
        <v>212</v>
      </c>
      <c r="F139" s="38"/>
      <c r="G139" s="38"/>
      <c r="H139" s="38"/>
      <c r="I139" s="38"/>
      <c r="J139" s="39"/>
    </row>
    <row r="140">
      <c r="A140" s="29" t="s">
        <v>29</v>
      </c>
      <c r="B140" s="29">
        <v>37</v>
      </c>
      <c r="C140" s="30" t="s">
        <v>208</v>
      </c>
      <c r="D140" s="29" t="s">
        <v>125</v>
      </c>
      <c r="E140" s="31" t="s">
        <v>209</v>
      </c>
      <c r="F140" s="32" t="s">
        <v>107</v>
      </c>
      <c r="G140" s="33">
        <v>198.77199999999999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75">
      <c r="A141" s="29" t="s">
        <v>34</v>
      </c>
      <c r="B141" s="37"/>
      <c r="C141" s="38"/>
      <c r="D141" s="38"/>
      <c r="E141" s="31" t="s">
        <v>213</v>
      </c>
      <c r="F141" s="38"/>
      <c r="G141" s="38"/>
      <c r="H141" s="38"/>
      <c r="I141" s="38"/>
      <c r="J141" s="39"/>
    </row>
    <row r="142">
      <c r="A142" s="29" t="s">
        <v>81</v>
      </c>
      <c r="B142" s="37"/>
      <c r="C142" s="38"/>
      <c r="D142" s="38"/>
      <c r="E142" s="45" t="s">
        <v>214</v>
      </c>
      <c r="F142" s="38"/>
      <c r="G142" s="38"/>
      <c r="H142" s="38"/>
      <c r="I142" s="38"/>
      <c r="J142" s="39"/>
    </row>
    <row r="143" ht="90">
      <c r="A143" s="29" t="s">
        <v>36</v>
      </c>
      <c r="B143" s="37"/>
      <c r="C143" s="38"/>
      <c r="D143" s="38"/>
      <c r="E143" s="31" t="s">
        <v>212</v>
      </c>
      <c r="F143" s="38"/>
      <c r="G143" s="38"/>
      <c r="H143" s="38"/>
      <c r="I143" s="38"/>
      <c r="J143" s="39"/>
    </row>
    <row r="144">
      <c r="A144" s="29" t="s">
        <v>29</v>
      </c>
      <c r="B144" s="29">
        <v>38</v>
      </c>
      <c r="C144" s="30" t="s">
        <v>215</v>
      </c>
      <c r="D144" s="29" t="s">
        <v>31</v>
      </c>
      <c r="E144" s="31" t="s">
        <v>216</v>
      </c>
      <c r="F144" s="32" t="s">
        <v>149</v>
      </c>
      <c r="G144" s="33">
        <v>170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34</v>
      </c>
      <c r="B145" s="37"/>
      <c r="C145" s="38"/>
      <c r="D145" s="38"/>
      <c r="E145" s="31" t="s">
        <v>217</v>
      </c>
      <c r="F145" s="38"/>
      <c r="G145" s="38"/>
      <c r="H145" s="38"/>
      <c r="I145" s="38"/>
      <c r="J145" s="39"/>
    </row>
    <row r="146" ht="150">
      <c r="A146" s="29" t="s">
        <v>36</v>
      </c>
      <c r="B146" s="37"/>
      <c r="C146" s="38"/>
      <c r="D146" s="38"/>
      <c r="E146" s="31" t="s">
        <v>218</v>
      </c>
      <c r="F146" s="38"/>
      <c r="G146" s="38"/>
      <c r="H146" s="38"/>
      <c r="I146" s="38"/>
      <c r="J146" s="39"/>
    </row>
    <row r="147">
      <c r="A147" s="29" t="s">
        <v>29</v>
      </c>
      <c r="B147" s="29">
        <v>39</v>
      </c>
      <c r="C147" s="30" t="s">
        <v>219</v>
      </c>
      <c r="D147" s="29" t="s">
        <v>31</v>
      </c>
      <c r="E147" s="31" t="s">
        <v>220</v>
      </c>
      <c r="F147" s="32" t="s">
        <v>149</v>
      </c>
      <c r="G147" s="33">
        <v>1975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60">
      <c r="A148" s="29" t="s">
        <v>34</v>
      </c>
      <c r="B148" s="37"/>
      <c r="C148" s="38"/>
      <c r="D148" s="38"/>
      <c r="E148" s="31" t="s">
        <v>221</v>
      </c>
      <c r="F148" s="38"/>
      <c r="G148" s="38"/>
      <c r="H148" s="38"/>
      <c r="I148" s="38"/>
      <c r="J148" s="39"/>
    </row>
    <row r="149" ht="120">
      <c r="A149" s="29" t="s">
        <v>36</v>
      </c>
      <c r="B149" s="37"/>
      <c r="C149" s="38"/>
      <c r="D149" s="38"/>
      <c r="E149" s="31" t="s">
        <v>222</v>
      </c>
      <c r="F149" s="38"/>
      <c r="G149" s="38"/>
      <c r="H149" s="38"/>
      <c r="I149" s="38"/>
      <c r="J149" s="39"/>
    </row>
    <row r="150">
      <c r="A150" s="29" t="s">
        <v>29</v>
      </c>
      <c r="B150" s="29">
        <v>40</v>
      </c>
      <c r="C150" s="30" t="s">
        <v>223</v>
      </c>
      <c r="D150" s="29" t="s">
        <v>31</v>
      </c>
      <c r="E150" s="31" t="s">
        <v>224</v>
      </c>
      <c r="F150" s="32" t="s">
        <v>149</v>
      </c>
      <c r="G150" s="33">
        <v>993.86000000000001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60">
      <c r="A151" s="29" t="s">
        <v>34</v>
      </c>
      <c r="B151" s="37"/>
      <c r="C151" s="38"/>
      <c r="D151" s="38"/>
      <c r="E151" s="31" t="s">
        <v>225</v>
      </c>
      <c r="F151" s="38"/>
      <c r="G151" s="38"/>
      <c r="H151" s="38"/>
      <c r="I151" s="38"/>
      <c r="J151" s="39"/>
    </row>
    <row r="152" ht="120">
      <c r="A152" s="29" t="s">
        <v>36</v>
      </c>
      <c r="B152" s="37"/>
      <c r="C152" s="38"/>
      <c r="D152" s="38"/>
      <c r="E152" s="31" t="s">
        <v>226</v>
      </c>
      <c r="F152" s="38"/>
      <c r="G152" s="38"/>
      <c r="H152" s="38"/>
      <c r="I152" s="38"/>
      <c r="J152" s="39"/>
    </row>
    <row r="153">
      <c r="A153" s="29" t="s">
        <v>29</v>
      </c>
      <c r="B153" s="29">
        <v>41</v>
      </c>
      <c r="C153" s="30" t="s">
        <v>227</v>
      </c>
      <c r="D153" s="29" t="s">
        <v>31</v>
      </c>
      <c r="E153" s="31" t="s">
        <v>228</v>
      </c>
      <c r="F153" s="32" t="s">
        <v>149</v>
      </c>
      <c r="G153" s="33">
        <v>10212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75">
      <c r="A154" s="29" t="s">
        <v>34</v>
      </c>
      <c r="B154" s="37"/>
      <c r="C154" s="38"/>
      <c r="D154" s="38"/>
      <c r="E154" s="31" t="s">
        <v>229</v>
      </c>
      <c r="F154" s="38"/>
      <c r="G154" s="38"/>
      <c r="H154" s="38"/>
      <c r="I154" s="38"/>
      <c r="J154" s="39"/>
    </row>
    <row r="155">
      <c r="A155" s="29" t="s">
        <v>81</v>
      </c>
      <c r="B155" s="37"/>
      <c r="C155" s="38"/>
      <c r="D155" s="38"/>
      <c r="E155" s="45" t="s">
        <v>230</v>
      </c>
      <c r="F155" s="38"/>
      <c r="G155" s="38"/>
      <c r="H155" s="38"/>
      <c r="I155" s="38"/>
      <c r="J155" s="39"/>
    </row>
    <row r="156" ht="120">
      <c r="A156" s="29" t="s">
        <v>36</v>
      </c>
      <c r="B156" s="37"/>
      <c r="C156" s="38"/>
      <c r="D156" s="38"/>
      <c r="E156" s="31" t="s">
        <v>226</v>
      </c>
      <c r="F156" s="38"/>
      <c r="G156" s="38"/>
      <c r="H156" s="38"/>
      <c r="I156" s="38"/>
      <c r="J156" s="39"/>
    </row>
    <row r="157">
      <c r="A157" s="29" t="s">
        <v>29</v>
      </c>
      <c r="B157" s="29">
        <v>42</v>
      </c>
      <c r="C157" s="30" t="s">
        <v>227</v>
      </c>
      <c r="D157" s="29" t="s">
        <v>125</v>
      </c>
      <c r="E157" s="31" t="s">
        <v>228</v>
      </c>
      <c r="F157" s="32" t="s">
        <v>149</v>
      </c>
      <c r="G157" s="33">
        <v>10362.5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60">
      <c r="A158" s="29" t="s">
        <v>34</v>
      </c>
      <c r="B158" s="37"/>
      <c r="C158" s="38"/>
      <c r="D158" s="38"/>
      <c r="E158" s="31" t="s">
        <v>231</v>
      </c>
      <c r="F158" s="38"/>
      <c r="G158" s="38"/>
      <c r="H158" s="38"/>
      <c r="I158" s="38"/>
      <c r="J158" s="39"/>
    </row>
    <row r="159">
      <c r="A159" s="29" t="s">
        <v>81</v>
      </c>
      <c r="B159" s="37"/>
      <c r="C159" s="38"/>
      <c r="D159" s="38"/>
      <c r="E159" s="45" t="s">
        <v>232</v>
      </c>
      <c r="F159" s="38"/>
      <c r="G159" s="38"/>
      <c r="H159" s="38"/>
      <c r="I159" s="38"/>
      <c r="J159" s="39"/>
    </row>
    <row r="160" ht="120">
      <c r="A160" s="29" t="s">
        <v>36</v>
      </c>
      <c r="B160" s="37"/>
      <c r="C160" s="38"/>
      <c r="D160" s="38"/>
      <c r="E160" s="31" t="s">
        <v>226</v>
      </c>
      <c r="F160" s="38"/>
      <c r="G160" s="38"/>
      <c r="H160" s="38"/>
      <c r="I160" s="38"/>
      <c r="J160" s="39"/>
    </row>
    <row r="161">
      <c r="A161" s="29" t="s">
        <v>29</v>
      </c>
      <c r="B161" s="29">
        <v>43</v>
      </c>
      <c r="C161" s="30" t="s">
        <v>233</v>
      </c>
      <c r="D161" s="29" t="s">
        <v>31</v>
      </c>
      <c r="E161" s="31" t="s">
        <v>234</v>
      </c>
      <c r="F161" s="32" t="s">
        <v>149</v>
      </c>
      <c r="G161" s="33">
        <v>10212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75">
      <c r="A162" s="29" t="s">
        <v>34</v>
      </c>
      <c r="B162" s="37"/>
      <c r="C162" s="38"/>
      <c r="D162" s="38"/>
      <c r="E162" s="31" t="s">
        <v>235</v>
      </c>
      <c r="F162" s="38"/>
      <c r="G162" s="38"/>
      <c r="H162" s="38"/>
      <c r="I162" s="38"/>
      <c r="J162" s="39"/>
    </row>
    <row r="163">
      <c r="A163" s="29" t="s">
        <v>81</v>
      </c>
      <c r="B163" s="37"/>
      <c r="C163" s="38"/>
      <c r="D163" s="38"/>
      <c r="E163" s="45" t="s">
        <v>230</v>
      </c>
      <c r="F163" s="38"/>
      <c r="G163" s="38"/>
      <c r="H163" s="38"/>
      <c r="I163" s="38"/>
      <c r="J163" s="39"/>
    </row>
    <row r="164" ht="195">
      <c r="A164" s="29" t="s">
        <v>36</v>
      </c>
      <c r="B164" s="37"/>
      <c r="C164" s="38"/>
      <c r="D164" s="38"/>
      <c r="E164" s="31" t="s">
        <v>236</v>
      </c>
      <c r="F164" s="38"/>
      <c r="G164" s="38"/>
      <c r="H164" s="38"/>
      <c r="I164" s="38"/>
      <c r="J164" s="39"/>
    </row>
    <row r="165">
      <c r="A165" s="29" t="s">
        <v>29</v>
      </c>
      <c r="B165" s="29">
        <v>44</v>
      </c>
      <c r="C165" s="30" t="s">
        <v>237</v>
      </c>
      <c r="D165" s="29" t="s">
        <v>31</v>
      </c>
      <c r="E165" s="31" t="s">
        <v>238</v>
      </c>
      <c r="F165" s="32" t="s">
        <v>149</v>
      </c>
      <c r="G165" s="33">
        <v>62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45">
      <c r="A166" s="29" t="s">
        <v>34</v>
      </c>
      <c r="B166" s="37"/>
      <c r="C166" s="38"/>
      <c r="D166" s="38"/>
      <c r="E166" s="31" t="s">
        <v>239</v>
      </c>
      <c r="F166" s="38"/>
      <c r="G166" s="38"/>
      <c r="H166" s="38"/>
      <c r="I166" s="38"/>
      <c r="J166" s="39"/>
    </row>
    <row r="167" ht="195">
      <c r="A167" s="29" t="s">
        <v>36</v>
      </c>
      <c r="B167" s="37"/>
      <c r="C167" s="38"/>
      <c r="D167" s="38"/>
      <c r="E167" s="31" t="s">
        <v>236</v>
      </c>
      <c r="F167" s="38"/>
      <c r="G167" s="38"/>
      <c r="H167" s="38"/>
      <c r="I167" s="38"/>
      <c r="J167" s="39"/>
    </row>
    <row r="168">
      <c r="A168" s="29" t="s">
        <v>29</v>
      </c>
      <c r="B168" s="29">
        <v>45</v>
      </c>
      <c r="C168" s="30" t="s">
        <v>240</v>
      </c>
      <c r="D168" s="29" t="s">
        <v>31</v>
      </c>
      <c r="E168" s="31" t="s">
        <v>241</v>
      </c>
      <c r="F168" s="32" t="s">
        <v>149</v>
      </c>
      <c r="G168" s="33">
        <v>10300.5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 ht="60">
      <c r="A169" s="29" t="s">
        <v>34</v>
      </c>
      <c r="B169" s="37"/>
      <c r="C169" s="38"/>
      <c r="D169" s="38"/>
      <c r="E169" s="31" t="s">
        <v>242</v>
      </c>
      <c r="F169" s="38"/>
      <c r="G169" s="38"/>
      <c r="H169" s="38"/>
      <c r="I169" s="38"/>
      <c r="J169" s="39"/>
    </row>
    <row r="170">
      <c r="A170" s="29" t="s">
        <v>81</v>
      </c>
      <c r="B170" s="37"/>
      <c r="C170" s="38"/>
      <c r="D170" s="38"/>
      <c r="E170" s="45" t="s">
        <v>243</v>
      </c>
      <c r="F170" s="38"/>
      <c r="G170" s="38"/>
      <c r="H170" s="38"/>
      <c r="I170" s="38"/>
      <c r="J170" s="39"/>
    </row>
    <row r="171" ht="195">
      <c r="A171" s="29" t="s">
        <v>36</v>
      </c>
      <c r="B171" s="37"/>
      <c r="C171" s="38"/>
      <c r="D171" s="38"/>
      <c r="E171" s="31" t="s">
        <v>236</v>
      </c>
      <c r="F171" s="38"/>
      <c r="G171" s="38"/>
      <c r="H171" s="38"/>
      <c r="I171" s="38"/>
      <c r="J171" s="39"/>
    </row>
    <row r="172">
      <c r="A172" s="29" t="s">
        <v>29</v>
      </c>
      <c r="B172" s="29">
        <v>46</v>
      </c>
      <c r="C172" s="30" t="s">
        <v>244</v>
      </c>
      <c r="D172" s="29" t="s">
        <v>31</v>
      </c>
      <c r="E172" s="31" t="s">
        <v>245</v>
      </c>
      <c r="F172" s="32" t="s">
        <v>149</v>
      </c>
      <c r="G172" s="33">
        <v>993.86000000000001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 ht="60">
      <c r="A173" s="29" t="s">
        <v>34</v>
      </c>
      <c r="B173" s="37"/>
      <c r="C173" s="38"/>
      <c r="D173" s="38"/>
      <c r="E173" s="31" t="s">
        <v>246</v>
      </c>
      <c r="F173" s="38"/>
      <c r="G173" s="38"/>
      <c r="H173" s="38"/>
      <c r="I173" s="38"/>
      <c r="J173" s="39"/>
    </row>
    <row r="174">
      <c r="A174" s="29" t="s">
        <v>81</v>
      </c>
      <c r="B174" s="37"/>
      <c r="C174" s="38"/>
      <c r="D174" s="38"/>
      <c r="E174" s="46" t="s">
        <v>31</v>
      </c>
      <c r="F174" s="38"/>
      <c r="G174" s="38"/>
      <c r="H174" s="38"/>
      <c r="I174" s="38"/>
      <c r="J174" s="39"/>
    </row>
    <row r="175" ht="195">
      <c r="A175" s="29" t="s">
        <v>36</v>
      </c>
      <c r="B175" s="37"/>
      <c r="C175" s="38"/>
      <c r="D175" s="38"/>
      <c r="E175" s="31" t="s">
        <v>236</v>
      </c>
      <c r="F175" s="38"/>
      <c r="G175" s="38"/>
      <c r="H175" s="38"/>
      <c r="I175" s="38"/>
      <c r="J175" s="39"/>
    </row>
    <row r="176">
      <c r="A176" s="29" t="s">
        <v>29</v>
      </c>
      <c r="B176" s="29">
        <v>47</v>
      </c>
      <c r="C176" s="30" t="s">
        <v>247</v>
      </c>
      <c r="D176" s="29" t="s">
        <v>31</v>
      </c>
      <c r="E176" s="31" t="s">
        <v>248</v>
      </c>
      <c r="F176" s="32" t="s">
        <v>122</v>
      </c>
      <c r="G176" s="33">
        <v>200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45">
      <c r="A177" s="29" t="s">
        <v>34</v>
      </c>
      <c r="B177" s="37"/>
      <c r="C177" s="38"/>
      <c r="D177" s="38"/>
      <c r="E177" s="31" t="s">
        <v>249</v>
      </c>
      <c r="F177" s="38"/>
      <c r="G177" s="38"/>
      <c r="H177" s="38"/>
      <c r="I177" s="38"/>
      <c r="J177" s="39"/>
    </row>
    <row r="178" ht="105">
      <c r="A178" s="29" t="s">
        <v>36</v>
      </c>
      <c r="B178" s="37"/>
      <c r="C178" s="38"/>
      <c r="D178" s="38"/>
      <c r="E178" s="31" t="s">
        <v>250</v>
      </c>
      <c r="F178" s="38"/>
      <c r="G178" s="38"/>
      <c r="H178" s="38"/>
      <c r="I178" s="38"/>
      <c r="J178" s="39"/>
    </row>
    <row r="179">
      <c r="A179" s="23" t="s">
        <v>26</v>
      </c>
      <c r="B179" s="24"/>
      <c r="C179" s="25" t="s">
        <v>251</v>
      </c>
      <c r="D179" s="26"/>
      <c r="E179" s="23" t="s">
        <v>252</v>
      </c>
      <c r="F179" s="26"/>
      <c r="G179" s="26"/>
      <c r="H179" s="26"/>
      <c r="I179" s="27">
        <f>SUMIFS(I180:I183,A180:A183,"P")</f>
        <v>0</v>
      </c>
      <c r="J179" s="28"/>
    </row>
    <row r="180" ht="30">
      <c r="A180" s="29" t="s">
        <v>29</v>
      </c>
      <c r="B180" s="29">
        <v>48</v>
      </c>
      <c r="C180" s="30" t="s">
        <v>253</v>
      </c>
      <c r="D180" s="29"/>
      <c r="E180" s="31" t="s">
        <v>254</v>
      </c>
      <c r="F180" s="32" t="s">
        <v>149</v>
      </c>
      <c r="G180" s="33">
        <v>111.702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90">
      <c r="A181" s="29" t="s">
        <v>34</v>
      </c>
      <c r="B181" s="37"/>
      <c r="C181" s="38"/>
      <c r="D181" s="38"/>
      <c r="E181" s="31" t="s">
        <v>255</v>
      </c>
      <c r="F181" s="38"/>
      <c r="G181" s="38"/>
      <c r="H181" s="38"/>
      <c r="I181" s="38"/>
      <c r="J181" s="39"/>
    </row>
    <row r="182" ht="135">
      <c r="A182" s="29" t="s">
        <v>81</v>
      </c>
      <c r="B182" s="37"/>
      <c r="C182" s="38"/>
      <c r="D182" s="38"/>
      <c r="E182" s="45" t="s">
        <v>256</v>
      </c>
      <c r="F182" s="38"/>
      <c r="G182" s="38"/>
      <c r="H182" s="38"/>
      <c r="I182" s="38"/>
      <c r="J182" s="39"/>
    </row>
    <row r="183" ht="120">
      <c r="A183" s="29" t="s">
        <v>36</v>
      </c>
      <c r="B183" s="37"/>
      <c r="C183" s="38"/>
      <c r="D183" s="38"/>
      <c r="E183" s="31" t="s">
        <v>257</v>
      </c>
      <c r="F183" s="38"/>
      <c r="G183" s="38"/>
      <c r="H183" s="38"/>
      <c r="I183" s="38"/>
      <c r="J183" s="39"/>
    </row>
    <row r="184">
      <c r="A184" s="23" t="s">
        <v>26</v>
      </c>
      <c r="B184" s="24"/>
      <c r="C184" s="25" t="s">
        <v>258</v>
      </c>
      <c r="D184" s="26"/>
      <c r="E184" s="23" t="s">
        <v>259</v>
      </c>
      <c r="F184" s="26"/>
      <c r="G184" s="26"/>
      <c r="H184" s="26"/>
      <c r="I184" s="27">
        <f>SUMIFS(I185:I194,A185:A194,"P")</f>
        <v>0</v>
      </c>
      <c r="J184" s="28"/>
    </row>
    <row r="185">
      <c r="A185" s="29" t="s">
        <v>29</v>
      </c>
      <c r="B185" s="29">
        <v>49</v>
      </c>
      <c r="C185" s="30" t="s">
        <v>260</v>
      </c>
      <c r="D185" s="29" t="s">
        <v>31</v>
      </c>
      <c r="E185" s="31" t="s">
        <v>261</v>
      </c>
      <c r="F185" s="32" t="s">
        <v>149</v>
      </c>
      <c r="G185" s="33">
        <v>12.48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 ht="30">
      <c r="A186" s="29" t="s">
        <v>34</v>
      </c>
      <c r="B186" s="37"/>
      <c r="C186" s="38"/>
      <c r="D186" s="38"/>
      <c r="E186" s="31" t="s">
        <v>262</v>
      </c>
      <c r="F186" s="38"/>
      <c r="G186" s="38"/>
      <c r="H186" s="38"/>
      <c r="I186" s="38"/>
      <c r="J186" s="39"/>
    </row>
    <row r="187" ht="120">
      <c r="A187" s="29" t="s">
        <v>36</v>
      </c>
      <c r="B187" s="37"/>
      <c r="C187" s="38"/>
      <c r="D187" s="38"/>
      <c r="E187" s="31" t="s">
        <v>263</v>
      </c>
      <c r="F187" s="38"/>
      <c r="G187" s="38"/>
      <c r="H187" s="38"/>
      <c r="I187" s="38"/>
      <c r="J187" s="39"/>
    </row>
    <row r="188">
      <c r="A188" s="29" t="s">
        <v>29</v>
      </c>
      <c r="B188" s="29">
        <v>50</v>
      </c>
      <c r="C188" s="30" t="s">
        <v>264</v>
      </c>
      <c r="D188" s="29" t="s">
        <v>31</v>
      </c>
      <c r="E188" s="31" t="s">
        <v>265</v>
      </c>
      <c r="F188" s="32" t="s">
        <v>149</v>
      </c>
      <c r="G188" s="33">
        <v>111.702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30">
      <c r="A189" s="29" t="s">
        <v>34</v>
      </c>
      <c r="B189" s="37"/>
      <c r="C189" s="38"/>
      <c r="D189" s="38"/>
      <c r="E189" s="31" t="s">
        <v>266</v>
      </c>
      <c r="F189" s="38"/>
      <c r="G189" s="38"/>
      <c r="H189" s="38"/>
      <c r="I189" s="38"/>
      <c r="J189" s="39"/>
    </row>
    <row r="190" ht="120">
      <c r="A190" s="29" t="s">
        <v>36</v>
      </c>
      <c r="B190" s="37"/>
      <c r="C190" s="38"/>
      <c r="D190" s="38"/>
      <c r="E190" s="31" t="s">
        <v>267</v>
      </c>
      <c r="F190" s="38"/>
      <c r="G190" s="38"/>
      <c r="H190" s="38"/>
      <c r="I190" s="38"/>
      <c r="J190" s="39"/>
    </row>
    <row r="191">
      <c r="A191" s="29" t="s">
        <v>29</v>
      </c>
      <c r="B191" s="29">
        <v>51</v>
      </c>
      <c r="C191" s="30" t="s">
        <v>264</v>
      </c>
      <c r="D191" s="29" t="s">
        <v>125</v>
      </c>
      <c r="E191" s="31" t="s">
        <v>265</v>
      </c>
      <c r="F191" s="32" t="s">
        <v>149</v>
      </c>
      <c r="G191" s="33">
        <v>51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 ht="30">
      <c r="A192" s="29" t="s">
        <v>34</v>
      </c>
      <c r="B192" s="37"/>
      <c r="C192" s="38"/>
      <c r="D192" s="38"/>
      <c r="E192" s="31" t="s">
        <v>268</v>
      </c>
      <c r="F192" s="38"/>
      <c r="G192" s="38"/>
      <c r="H192" s="38"/>
      <c r="I192" s="38"/>
      <c r="J192" s="39"/>
    </row>
    <row r="193">
      <c r="A193" s="29" t="s">
        <v>81</v>
      </c>
      <c r="B193" s="37"/>
      <c r="C193" s="38"/>
      <c r="D193" s="38"/>
      <c r="E193" s="45" t="s">
        <v>269</v>
      </c>
      <c r="F193" s="38"/>
      <c r="G193" s="38"/>
      <c r="H193" s="38"/>
      <c r="I193" s="38"/>
      <c r="J193" s="39"/>
    </row>
    <row r="194" ht="120">
      <c r="A194" s="29" t="s">
        <v>36</v>
      </c>
      <c r="B194" s="37"/>
      <c r="C194" s="38"/>
      <c r="D194" s="38"/>
      <c r="E194" s="31" t="s">
        <v>267</v>
      </c>
      <c r="F194" s="38"/>
      <c r="G194" s="38"/>
      <c r="H194" s="38"/>
      <c r="I194" s="38"/>
      <c r="J194" s="39"/>
    </row>
    <row r="195">
      <c r="A195" s="23" t="s">
        <v>26</v>
      </c>
      <c r="B195" s="24"/>
      <c r="C195" s="25" t="s">
        <v>270</v>
      </c>
      <c r="D195" s="26"/>
      <c r="E195" s="23" t="s">
        <v>271</v>
      </c>
      <c r="F195" s="26"/>
      <c r="G195" s="26"/>
      <c r="H195" s="26"/>
      <c r="I195" s="27">
        <f>SUMIFS(I196:I272,A196:A272,"P")</f>
        <v>0</v>
      </c>
      <c r="J195" s="28"/>
    </row>
    <row r="196" ht="30">
      <c r="A196" s="29" t="s">
        <v>29</v>
      </c>
      <c r="B196" s="29">
        <v>52</v>
      </c>
      <c r="C196" s="30" t="s">
        <v>272</v>
      </c>
      <c r="D196" s="29" t="s">
        <v>31</v>
      </c>
      <c r="E196" s="31" t="s">
        <v>273</v>
      </c>
      <c r="F196" s="32" t="s">
        <v>122</v>
      </c>
      <c r="G196" s="33">
        <v>44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 ht="45">
      <c r="A197" s="29" t="s">
        <v>34</v>
      </c>
      <c r="B197" s="37"/>
      <c r="C197" s="38"/>
      <c r="D197" s="38"/>
      <c r="E197" s="31" t="s">
        <v>274</v>
      </c>
      <c r="F197" s="38"/>
      <c r="G197" s="38"/>
      <c r="H197" s="38"/>
      <c r="I197" s="38"/>
      <c r="J197" s="39"/>
    </row>
    <row r="198" ht="225">
      <c r="A198" s="29" t="s">
        <v>36</v>
      </c>
      <c r="B198" s="37"/>
      <c r="C198" s="38"/>
      <c r="D198" s="38"/>
      <c r="E198" s="31" t="s">
        <v>275</v>
      </c>
      <c r="F198" s="38"/>
      <c r="G198" s="38"/>
      <c r="H198" s="38"/>
      <c r="I198" s="38"/>
      <c r="J198" s="39"/>
    </row>
    <row r="199" ht="30">
      <c r="A199" s="29" t="s">
        <v>29</v>
      </c>
      <c r="B199" s="29">
        <v>53</v>
      </c>
      <c r="C199" s="30" t="s">
        <v>276</v>
      </c>
      <c r="D199" s="29" t="s">
        <v>31</v>
      </c>
      <c r="E199" s="31" t="s">
        <v>277</v>
      </c>
      <c r="F199" s="32" t="s">
        <v>122</v>
      </c>
      <c r="G199" s="33">
        <v>11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 ht="60">
      <c r="A200" s="29" t="s">
        <v>34</v>
      </c>
      <c r="B200" s="37"/>
      <c r="C200" s="38"/>
      <c r="D200" s="38"/>
      <c r="E200" s="31" t="s">
        <v>278</v>
      </c>
      <c r="F200" s="38"/>
      <c r="G200" s="38"/>
      <c r="H200" s="38"/>
      <c r="I200" s="38"/>
      <c r="J200" s="39"/>
    </row>
    <row r="201" ht="120">
      <c r="A201" s="29" t="s">
        <v>36</v>
      </c>
      <c r="B201" s="37"/>
      <c r="C201" s="38"/>
      <c r="D201" s="38"/>
      <c r="E201" s="31" t="s">
        <v>279</v>
      </c>
      <c r="F201" s="38"/>
      <c r="G201" s="38"/>
      <c r="H201" s="38"/>
      <c r="I201" s="38"/>
      <c r="J201" s="39"/>
    </row>
    <row r="202">
      <c r="A202" s="29" t="s">
        <v>29</v>
      </c>
      <c r="B202" s="29">
        <v>54</v>
      </c>
      <c r="C202" s="30" t="s">
        <v>280</v>
      </c>
      <c r="D202" s="29" t="s">
        <v>31</v>
      </c>
      <c r="E202" s="31" t="s">
        <v>281</v>
      </c>
      <c r="F202" s="32" t="s">
        <v>282</v>
      </c>
      <c r="G202" s="33">
        <v>94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 ht="30">
      <c r="A203" s="29" t="s">
        <v>34</v>
      </c>
      <c r="B203" s="37"/>
      <c r="C203" s="38"/>
      <c r="D203" s="38"/>
      <c r="E203" s="31" t="s">
        <v>283</v>
      </c>
      <c r="F203" s="38"/>
      <c r="G203" s="38"/>
      <c r="H203" s="38"/>
      <c r="I203" s="38"/>
      <c r="J203" s="39"/>
    </row>
    <row r="204" ht="90">
      <c r="A204" s="29" t="s">
        <v>36</v>
      </c>
      <c r="B204" s="37"/>
      <c r="C204" s="38"/>
      <c r="D204" s="38"/>
      <c r="E204" s="31" t="s">
        <v>284</v>
      </c>
      <c r="F204" s="38"/>
      <c r="G204" s="38"/>
      <c r="H204" s="38"/>
      <c r="I204" s="38"/>
      <c r="J204" s="39"/>
    </row>
    <row r="205">
      <c r="A205" s="29" t="s">
        <v>29</v>
      </c>
      <c r="B205" s="29">
        <v>55</v>
      </c>
      <c r="C205" s="30" t="s">
        <v>280</v>
      </c>
      <c r="D205" s="29" t="s">
        <v>125</v>
      </c>
      <c r="E205" s="31" t="s">
        <v>281</v>
      </c>
      <c r="F205" s="32" t="s">
        <v>282</v>
      </c>
      <c r="G205" s="33">
        <v>8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 ht="30">
      <c r="A206" s="29" t="s">
        <v>34</v>
      </c>
      <c r="B206" s="37"/>
      <c r="C206" s="38"/>
      <c r="D206" s="38"/>
      <c r="E206" s="31" t="s">
        <v>285</v>
      </c>
      <c r="F206" s="38"/>
      <c r="G206" s="38"/>
      <c r="H206" s="38"/>
      <c r="I206" s="38"/>
      <c r="J206" s="39"/>
    </row>
    <row r="207" ht="90">
      <c r="A207" s="29" t="s">
        <v>36</v>
      </c>
      <c r="B207" s="37"/>
      <c r="C207" s="38"/>
      <c r="D207" s="38"/>
      <c r="E207" s="31" t="s">
        <v>284</v>
      </c>
      <c r="F207" s="38"/>
      <c r="G207" s="38"/>
      <c r="H207" s="38"/>
      <c r="I207" s="38"/>
      <c r="J207" s="39"/>
    </row>
    <row r="208">
      <c r="A208" s="29" t="s">
        <v>29</v>
      </c>
      <c r="B208" s="29">
        <v>56</v>
      </c>
      <c r="C208" s="30" t="s">
        <v>286</v>
      </c>
      <c r="D208" s="29" t="s">
        <v>31</v>
      </c>
      <c r="E208" s="31" t="s">
        <v>287</v>
      </c>
      <c r="F208" s="32" t="s">
        <v>282</v>
      </c>
      <c r="G208" s="33">
        <v>60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 ht="45">
      <c r="A209" s="29" t="s">
        <v>34</v>
      </c>
      <c r="B209" s="37"/>
      <c r="C209" s="38"/>
      <c r="D209" s="38"/>
      <c r="E209" s="31" t="s">
        <v>288</v>
      </c>
      <c r="F209" s="38"/>
      <c r="G209" s="38"/>
      <c r="H209" s="38"/>
      <c r="I209" s="38"/>
      <c r="J209" s="39"/>
    </row>
    <row r="210" ht="75">
      <c r="A210" s="29" t="s">
        <v>36</v>
      </c>
      <c r="B210" s="37"/>
      <c r="C210" s="38"/>
      <c r="D210" s="38"/>
      <c r="E210" s="31" t="s">
        <v>289</v>
      </c>
      <c r="F210" s="38"/>
      <c r="G210" s="38"/>
      <c r="H210" s="38"/>
      <c r="I210" s="38"/>
      <c r="J210" s="39"/>
    </row>
    <row r="211" ht="30">
      <c r="A211" s="29" t="s">
        <v>29</v>
      </c>
      <c r="B211" s="29">
        <v>57</v>
      </c>
      <c r="C211" s="30" t="s">
        <v>290</v>
      </c>
      <c r="D211" s="29" t="s">
        <v>31</v>
      </c>
      <c r="E211" s="31" t="s">
        <v>291</v>
      </c>
      <c r="F211" s="32" t="s">
        <v>282</v>
      </c>
      <c r="G211" s="33">
        <v>4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34</v>
      </c>
      <c r="B212" s="37"/>
      <c r="C212" s="38"/>
      <c r="D212" s="38"/>
      <c r="E212" s="31" t="s">
        <v>292</v>
      </c>
      <c r="F212" s="38"/>
      <c r="G212" s="38"/>
      <c r="H212" s="38"/>
      <c r="I212" s="38"/>
      <c r="J212" s="39"/>
    </row>
    <row r="213" ht="90">
      <c r="A213" s="29" t="s">
        <v>36</v>
      </c>
      <c r="B213" s="37"/>
      <c r="C213" s="38"/>
      <c r="D213" s="38"/>
      <c r="E213" s="31" t="s">
        <v>284</v>
      </c>
      <c r="F213" s="38"/>
      <c r="G213" s="38"/>
      <c r="H213" s="38"/>
      <c r="I213" s="38"/>
      <c r="J213" s="39"/>
    </row>
    <row r="214">
      <c r="A214" s="29" t="s">
        <v>29</v>
      </c>
      <c r="B214" s="29">
        <v>58</v>
      </c>
      <c r="C214" s="30" t="s">
        <v>293</v>
      </c>
      <c r="D214" s="29" t="s">
        <v>31</v>
      </c>
      <c r="E214" s="31" t="s">
        <v>294</v>
      </c>
      <c r="F214" s="32" t="s">
        <v>282</v>
      </c>
      <c r="G214" s="33">
        <v>1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 ht="30">
      <c r="A215" s="29" t="s">
        <v>34</v>
      </c>
      <c r="B215" s="37"/>
      <c r="C215" s="38"/>
      <c r="D215" s="38"/>
      <c r="E215" s="31" t="s">
        <v>295</v>
      </c>
      <c r="F215" s="38"/>
      <c r="G215" s="38"/>
      <c r="H215" s="38"/>
      <c r="I215" s="38"/>
      <c r="J215" s="39"/>
    </row>
    <row r="216" ht="105">
      <c r="A216" s="29" t="s">
        <v>36</v>
      </c>
      <c r="B216" s="37"/>
      <c r="C216" s="38"/>
      <c r="D216" s="38"/>
      <c r="E216" s="31" t="s">
        <v>296</v>
      </c>
      <c r="F216" s="38"/>
      <c r="G216" s="38"/>
      <c r="H216" s="38"/>
      <c r="I216" s="38"/>
      <c r="J216" s="39"/>
    </row>
    <row r="217" ht="30">
      <c r="A217" s="29" t="s">
        <v>29</v>
      </c>
      <c r="B217" s="29">
        <v>59</v>
      </c>
      <c r="C217" s="30" t="s">
        <v>297</v>
      </c>
      <c r="D217" s="29" t="s">
        <v>31</v>
      </c>
      <c r="E217" s="31" t="s">
        <v>298</v>
      </c>
      <c r="F217" s="32" t="s">
        <v>282</v>
      </c>
      <c r="G217" s="33">
        <v>11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90">
      <c r="A218" s="29" t="s">
        <v>34</v>
      </c>
      <c r="B218" s="37"/>
      <c r="C218" s="38"/>
      <c r="D218" s="38"/>
      <c r="E218" s="31" t="s">
        <v>299</v>
      </c>
      <c r="F218" s="38"/>
      <c r="G218" s="38"/>
      <c r="H218" s="38"/>
      <c r="I218" s="38"/>
      <c r="J218" s="39"/>
    </row>
    <row r="219" ht="60">
      <c r="A219" s="29" t="s">
        <v>36</v>
      </c>
      <c r="B219" s="37"/>
      <c r="C219" s="38"/>
      <c r="D219" s="38"/>
      <c r="E219" s="31" t="s">
        <v>300</v>
      </c>
      <c r="F219" s="38"/>
      <c r="G219" s="38"/>
      <c r="H219" s="38"/>
      <c r="I219" s="38"/>
      <c r="J219" s="39"/>
    </row>
    <row r="220">
      <c r="A220" s="29" t="s">
        <v>29</v>
      </c>
      <c r="B220" s="29">
        <v>60</v>
      </c>
      <c r="C220" s="30" t="s">
        <v>301</v>
      </c>
      <c r="D220" s="29" t="s">
        <v>31</v>
      </c>
      <c r="E220" s="31" t="s">
        <v>302</v>
      </c>
      <c r="F220" s="32" t="s">
        <v>282</v>
      </c>
      <c r="G220" s="33">
        <v>1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 ht="45">
      <c r="A221" s="29" t="s">
        <v>34</v>
      </c>
      <c r="B221" s="37"/>
      <c r="C221" s="38"/>
      <c r="D221" s="38"/>
      <c r="E221" s="31" t="s">
        <v>303</v>
      </c>
      <c r="F221" s="38"/>
      <c r="G221" s="38"/>
      <c r="H221" s="38"/>
      <c r="I221" s="38"/>
      <c r="J221" s="39"/>
    </row>
    <row r="222" ht="75">
      <c r="A222" s="29" t="s">
        <v>36</v>
      </c>
      <c r="B222" s="37"/>
      <c r="C222" s="38"/>
      <c r="D222" s="38"/>
      <c r="E222" s="31" t="s">
        <v>304</v>
      </c>
      <c r="F222" s="38"/>
      <c r="G222" s="38"/>
      <c r="H222" s="38"/>
      <c r="I222" s="38"/>
      <c r="J222" s="39"/>
    </row>
    <row r="223" ht="30">
      <c r="A223" s="29" t="s">
        <v>29</v>
      </c>
      <c r="B223" s="29">
        <v>61</v>
      </c>
      <c r="C223" s="30" t="s">
        <v>305</v>
      </c>
      <c r="D223" s="29" t="s">
        <v>31</v>
      </c>
      <c r="E223" s="31" t="s">
        <v>306</v>
      </c>
      <c r="F223" s="32" t="s">
        <v>282</v>
      </c>
      <c r="G223" s="33">
        <v>8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 ht="30">
      <c r="A224" s="29" t="s">
        <v>34</v>
      </c>
      <c r="B224" s="37"/>
      <c r="C224" s="38"/>
      <c r="D224" s="38"/>
      <c r="E224" s="31" t="s">
        <v>307</v>
      </c>
      <c r="F224" s="38"/>
      <c r="G224" s="38"/>
      <c r="H224" s="38"/>
      <c r="I224" s="38"/>
      <c r="J224" s="39"/>
    </row>
    <row r="225" ht="90">
      <c r="A225" s="29" t="s">
        <v>36</v>
      </c>
      <c r="B225" s="37"/>
      <c r="C225" s="38"/>
      <c r="D225" s="38"/>
      <c r="E225" s="31" t="s">
        <v>308</v>
      </c>
      <c r="F225" s="38"/>
      <c r="G225" s="38"/>
      <c r="H225" s="38"/>
      <c r="I225" s="38"/>
      <c r="J225" s="39"/>
    </row>
    <row r="226">
      <c r="A226" s="29" t="s">
        <v>29</v>
      </c>
      <c r="B226" s="29">
        <v>62</v>
      </c>
      <c r="C226" s="30" t="s">
        <v>309</v>
      </c>
      <c r="D226" s="29" t="s">
        <v>31</v>
      </c>
      <c r="E226" s="31" t="s">
        <v>310</v>
      </c>
      <c r="F226" s="32" t="s">
        <v>282</v>
      </c>
      <c r="G226" s="33">
        <v>1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45">
      <c r="A227" s="29" t="s">
        <v>34</v>
      </c>
      <c r="B227" s="37"/>
      <c r="C227" s="38"/>
      <c r="D227" s="38"/>
      <c r="E227" s="31" t="s">
        <v>311</v>
      </c>
      <c r="F227" s="38"/>
      <c r="G227" s="38"/>
      <c r="H227" s="38"/>
      <c r="I227" s="38"/>
      <c r="J227" s="39"/>
    </row>
    <row r="228" ht="75">
      <c r="A228" s="29" t="s">
        <v>36</v>
      </c>
      <c r="B228" s="37"/>
      <c r="C228" s="38"/>
      <c r="D228" s="38"/>
      <c r="E228" s="31" t="s">
        <v>304</v>
      </c>
      <c r="F228" s="38"/>
      <c r="G228" s="38"/>
      <c r="H228" s="38"/>
      <c r="I228" s="38"/>
      <c r="J228" s="39"/>
    </row>
    <row r="229" ht="30">
      <c r="A229" s="29" t="s">
        <v>29</v>
      </c>
      <c r="B229" s="29">
        <v>63</v>
      </c>
      <c r="C229" s="30" t="s">
        <v>312</v>
      </c>
      <c r="D229" s="29" t="s">
        <v>31</v>
      </c>
      <c r="E229" s="31" t="s">
        <v>313</v>
      </c>
      <c r="F229" s="32" t="s">
        <v>149</v>
      </c>
      <c r="G229" s="33">
        <v>795.96000000000004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 ht="60">
      <c r="A230" s="29" t="s">
        <v>34</v>
      </c>
      <c r="B230" s="37"/>
      <c r="C230" s="38"/>
      <c r="D230" s="38"/>
      <c r="E230" s="31" t="s">
        <v>314</v>
      </c>
      <c r="F230" s="38"/>
      <c r="G230" s="38"/>
      <c r="H230" s="38"/>
      <c r="I230" s="38"/>
      <c r="J230" s="39"/>
    </row>
    <row r="231">
      <c r="A231" s="29" t="s">
        <v>81</v>
      </c>
      <c r="B231" s="37"/>
      <c r="C231" s="38"/>
      <c r="D231" s="38"/>
      <c r="E231" s="45" t="s">
        <v>315</v>
      </c>
      <c r="F231" s="38"/>
      <c r="G231" s="38"/>
      <c r="H231" s="38"/>
      <c r="I231" s="38"/>
      <c r="J231" s="39"/>
    </row>
    <row r="232" ht="105">
      <c r="A232" s="29" t="s">
        <v>36</v>
      </c>
      <c r="B232" s="37"/>
      <c r="C232" s="38"/>
      <c r="D232" s="38"/>
      <c r="E232" s="31" t="s">
        <v>316</v>
      </c>
      <c r="F232" s="38"/>
      <c r="G232" s="38"/>
      <c r="H232" s="38"/>
      <c r="I232" s="38"/>
      <c r="J232" s="39"/>
    </row>
    <row r="233" ht="30">
      <c r="A233" s="29" t="s">
        <v>29</v>
      </c>
      <c r="B233" s="29">
        <v>64</v>
      </c>
      <c r="C233" s="30" t="s">
        <v>317</v>
      </c>
      <c r="D233" s="29" t="s">
        <v>31</v>
      </c>
      <c r="E233" s="31" t="s">
        <v>318</v>
      </c>
      <c r="F233" s="32" t="s">
        <v>149</v>
      </c>
      <c r="G233" s="33">
        <v>102.95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45">
      <c r="A234" s="29" t="s">
        <v>34</v>
      </c>
      <c r="B234" s="37"/>
      <c r="C234" s="38"/>
      <c r="D234" s="38"/>
      <c r="E234" s="31" t="s">
        <v>319</v>
      </c>
      <c r="F234" s="38"/>
      <c r="G234" s="38"/>
      <c r="H234" s="38"/>
      <c r="I234" s="38"/>
      <c r="J234" s="39"/>
    </row>
    <row r="235">
      <c r="A235" s="29" t="s">
        <v>81</v>
      </c>
      <c r="B235" s="37"/>
      <c r="C235" s="38"/>
      <c r="D235" s="38"/>
      <c r="E235" s="45" t="s">
        <v>320</v>
      </c>
      <c r="F235" s="38"/>
      <c r="G235" s="38"/>
      <c r="H235" s="38"/>
      <c r="I235" s="38"/>
      <c r="J235" s="39"/>
    </row>
    <row r="236" ht="105">
      <c r="A236" s="29" t="s">
        <v>36</v>
      </c>
      <c r="B236" s="37"/>
      <c r="C236" s="38"/>
      <c r="D236" s="38"/>
      <c r="E236" s="31" t="s">
        <v>316</v>
      </c>
      <c r="F236" s="38"/>
      <c r="G236" s="38"/>
      <c r="H236" s="38"/>
      <c r="I236" s="38"/>
      <c r="J236" s="39"/>
    </row>
    <row r="237">
      <c r="A237" s="29" t="s">
        <v>29</v>
      </c>
      <c r="B237" s="29">
        <v>65</v>
      </c>
      <c r="C237" s="30" t="s">
        <v>321</v>
      </c>
      <c r="D237" s="29" t="s">
        <v>31</v>
      </c>
      <c r="E237" s="31" t="s">
        <v>322</v>
      </c>
      <c r="F237" s="32" t="s">
        <v>149</v>
      </c>
      <c r="G237" s="33">
        <v>693.00999999999999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 ht="60">
      <c r="A238" s="29" t="s">
        <v>34</v>
      </c>
      <c r="B238" s="37"/>
      <c r="C238" s="38"/>
      <c r="D238" s="38"/>
      <c r="E238" s="31" t="s">
        <v>314</v>
      </c>
      <c r="F238" s="38"/>
      <c r="G238" s="38"/>
      <c r="H238" s="38"/>
      <c r="I238" s="38"/>
      <c r="J238" s="39"/>
    </row>
    <row r="239" ht="30">
      <c r="A239" s="29" t="s">
        <v>81</v>
      </c>
      <c r="B239" s="37"/>
      <c r="C239" s="38"/>
      <c r="D239" s="38"/>
      <c r="E239" s="45" t="s">
        <v>323</v>
      </c>
      <c r="F239" s="38"/>
      <c r="G239" s="38"/>
      <c r="H239" s="38"/>
      <c r="I239" s="38"/>
      <c r="J239" s="39"/>
    </row>
    <row r="240" ht="105">
      <c r="A240" s="29" t="s">
        <v>36</v>
      </c>
      <c r="B240" s="37"/>
      <c r="C240" s="38"/>
      <c r="D240" s="38"/>
      <c r="E240" s="31" t="s">
        <v>316</v>
      </c>
      <c r="F240" s="38"/>
      <c r="G240" s="38"/>
      <c r="H240" s="38"/>
      <c r="I240" s="38"/>
      <c r="J240" s="39"/>
    </row>
    <row r="241">
      <c r="A241" s="29" t="s">
        <v>29</v>
      </c>
      <c r="B241" s="29">
        <v>66</v>
      </c>
      <c r="C241" s="30" t="s">
        <v>324</v>
      </c>
      <c r="D241" s="29" t="s">
        <v>31</v>
      </c>
      <c r="E241" s="31" t="s">
        <v>325</v>
      </c>
      <c r="F241" s="32" t="s">
        <v>282</v>
      </c>
      <c r="G241" s="33">
        <v>3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 ht="60">
      <c r="A242" s="29" t="s">
        <v>34</v>
      </c>
      <c r="B242" s="37"/>
      <c r="C242" s="38"/>
      <c r="D242" s="38"/>
      <c r="E242" s="31" t="s">
        <v>326</v>
      </c>
      <c r="F242" s="38"/>
      <c r="G242" s="38"/>
      <c r="H242" s="38"/>
      <c r="I242" s="38"/>
      <c r="J242" s="39"/>
    </row>
    <row r="243" ht="75">
      <c r="A243" s="29" t="s">
        <v>36</v>
      </c>
      <c r="B243" s="37"/>
      <c r="C243" s="38"/>
      <c r="D243" s="38"/>
      <c r="E243" s="31" t="s">
        <v>327</v>
      </c>
      <c r="F243" s="38"/>
      <c r="G243" s="38"/>
      <c r="H243" s="38"/>
      <c r="I243" s="38"/>
      <c r="J243" s="39"/>
    </row>
    <row r="244" ht="30">
      <c r="A244" s="29" t="s">
        <v>29</v>
      </c>
      <c r="B244" s="29">
        <v>67</v>
      </c>
      <c r="C244" s="30" t="s">
        <v>328</v>
      </c>
      <c r="D244" s="29" t="s">
        <v>31</v>
      </c>
      <c r="E244" s="31" t="s">
        <v>329</v>
      </c>
      <c r="F244" s="32" t="s">
        <v>122</v>
      </c>
      <c r="G244" s="33">
        <v>40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60">
      <c r="A245" s="29" t="s">
        <v>34</v>
      </c>
      <c r="B245" s="37"/>
      <c r="C245" s="38"/>
      <c r="D245" s="38"/>
      <c r="E245" s="31" t="s">
        <v>330</v>
      </c>
      <c r="F245" s="38"/>
      <c r="G245" s="38"/>
      <c r="H245" s="38"/>
      <c r="I245" s="38"/>
      <c r="J245" s="39"/>
    </row>
    <row r="246" ht="90">
      <c r="A246" s="29" t="s">
        <v>36</v>
      </c>
      <c r="B246" s="37"/>
      <c r="C246" s="38"/>
      <c r="D246" s="38"/>
      <c r="E246" s="31" t="s">
        <v>331</v>
      </c>
      <c r="F246" s="38"/>
      <c r="G246" s="38"/>
      <c r="H246" s="38"/>
      <c r="I246" s="38"/>
      <c r="J246" s="39"/>
    </row>
    <row r="247">
      <c r="A247" s="29" t="s">
        <v>29</v>
      </c>
      <c r="B247" s="29">
        <v>68</v>
      </c>
      <c r="C247" s="30" t="s">
        <v>332</v>
      </c>
      <c r="D247" s="29" t="s">
        <v>31</v>
      </c>
      <c r="E247" s="31" t="s">
        <v>333</v>
      </c>
      <c r="F247" s="32" t="s">
        <v>122</v>
      </c>
      <c r="G247" s="33">
        <v>16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>
      <c r="A248" s="29" t="s">
        <v>34</v>
      </c>
      <c r="B248" s="37"/>
      <c r="C248" s="38"/>
      <c r="D248" s="38"/>
      <c r="E248" s="31" t="s">
        <v>334</v>
      </c>
      <c r="F248" s="38"/>
      <c r="G248" s="38"/>
      <c r="H248" s="38"/>
      <c r="I248" s="38"/>
      <c r="J248" s="39"/>
    </row>
    <row r="249" ht="90">
      <c r="A249" s="29" t="s">
        <v>36</v>
      </c>
      <c r="B249" s="37"/>
      <c r="C249" s="38"/>
      <c r="D249" s="38"/>
      <c r="E249" s="31" t="s">
        <v>335</v>
      </c>
      <c r="F249" s="38"/>
      <c r="G249" s="38"/>
      <c r="H249" s="38"/>
      <c r="I249" s="38"/>
      <c r="J249" s="39"/>
    </row>
    <row r="250">
      <c r="A250" s="29" t="s">
        <v>29</v>
      </c>
      <c r="B250" s="29">
        <v>69</v>
      </c>
      <c r="C250" s="30" t="s">
        <v>336</v>
      </c>
      <c r="D250" s="29" t="s">
        <v>31</v>
      </c>
      <c r="E250" s="31" t="s">
        <v>337</v>
      </c>
      <c r="F250" s="32" t="s">
        <v>107</v>
      </c>
      <c r="G250" s="33">
        <v>1.2</v>
      </c>
      <c r="H250" s="34">
        <v>0</v>
      </c>
      <c r="I250" s="35">
        <f>ROUND(G250*H250,P4)</f>
        <v>0</v>
      </c>
      <c r="J250" s="29"/>
      <c r="O250" s="36">
        <f>I250*0.21</f>
        <v>0</v>
      </c>
      <c r="P250">
        <v>3</v>
      </c>
    </row>
    <row r="251" ht="30">
      <c r="A251" s="29" t="s">
        <v>34</v>
      </c>
      <c r="B251" s="37"/>
      <c r="C251" s="38"/>
      <c r="D251" s="38"/>
      <c r="E251" s="31" t="s">
        <v>338</v>
      </c>
      <c r="F251" s="38"/>
      <c r="G251" s="38"/>
      <c r="H251" s="38"/>
      <c r="I251" s="38"/>
      <c r="J251" s="39"/>
    </row>
    <row r="252" ht="90">
      <c r="A252" s="29" t="s">
        <v>36</v>
      </c>
      <c r="B252" s="37"/>
      <c r="C252" s="38"/>
      <c r="D252" s="38"/>
      <c r="E252" s="31" t="s">
        <v>339</v>
      </c>
      <c r="F252" s="38"/>
      <c r="G252" s="38"/>
      <c r="H252" s="38"/>
      <c r="I252" s="38"/>
      <c r="J252" s="39"/>
    </row>
    <row r="253">
      <c r="A253" s="29" t="s">
        <v>29</v>
      </c>
      <c r="B253" s="29">
        <v>70</v>
      </c>
      <c r="C253" s="30" t="s">
        <v>340</v>
      </c>
      <c r="D253" s="29" t="s">
        <v>31</v>
      </c>
      <c r="E253" s="31" t="s">
        <v>341</v>
      </c>
      <c r="F253" s="32" t="s">
        <v>122</v>
      </c>
      <c r="G253" s="33">
        <v>1639.2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 ht="75">
      <c r="A254" s="29" t="s">
        <v>34</v>
      </c>
      <c r="B254" s="37"/>
      <c r="C254" s="38"/>
      <c r="D254" s="38"/>
      <c r="E254" s="31" t="s">
        <v>342</v>
      </c>
      <c r="F254" s="38"/>
      <c r="G254" s="38"/>
      <c r="H254" s="38"/>
      <c r="I254" s="38"/>
      <c r="J254" s="39"/>
    </row>
    <row r="255">
      <c r="A255" s="29" t="s">
        <v>81</v>
      </c>
      <c r="B255" s="37"/>
      <c r="C255" s="38"/>
      <c r="D255" s="38"/>
      <c r="E255" s="45" t="s">
        <v>343</v>
      </c>
      <c r="F255" s="38"/>
      <c r="G255" s="38"/>
      <c r="H255" s="38"/>
      <c r="I255" s="38"/>
      <c r="J255" s="39"/>
    </row>
    <row r="256" ht="75">
      <c r="A256" s="29" t="s">
        <v>36</v>
      </c>
      <c r="B256" s="37"/>
      <c r="C256" s="38"/>
      <c r="D256" s="38"/>
      <c r="E256" s="31" t="s">
        <v>344</v>
      </c>
      <c r="F256" s="38"/>
      <c r="G256" s="38"/>
      <c r="H256" s="38"/>
      <c r="I256" s="38"/>
      <c r="J256" s="39"/>
    </row>
    <row r="257">
      <c r="A257" s="29" t="s">
        <v>29</v>
      </c>
      <c r="B257" s="29">
        <v>71</v>
      </c>
      <c r="C257" s="30" t="s">
        <v>345</v>
      </c>
      <c r="D257" s="29" t="s">
        <v>31</v>
      </c>
      <c r="E257" s="31" t="s">
        <v>346</v>
      </c>
      <c r="F257" s="32" t="s">
        <v>122</v>
      </c>
      <c r="G257" s="33">
        <v>238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60">
      <c r="A258" s="29" t="s">
        <v>34</v>
      </c>
      <c r="B258" s="37"/>
      <c r="C258" s="38"/>
      <c r="D258" s="38"/>
      <c r="E258" s="31" t="s">
        <v>347</v>
      </c>
      <c r="F258" s="38"/>
      <c r="G258" s="38"/>
      <c r="H258" s="38"/>
      <c r="I258" s="38"/>
      <c r="J258" s="39"/>
    </row>
    <row r="259">
      <c r="A259" s="29" t="s">
        <v>81</v>
      </c>
      <c r="B259" s="37"/>
      <c r="C259" s="38"/>
      <c r="D259" s="38"/>
      <c r="E259" s="45" t="s">
        <v>348</v>
      </c>
      <c r="F259" s="38"/>
      <c r="G259" s="38"/>
      <c r="H259" s="38"/>
      <c r="I259" s="38"/>
      <c r="J259" s="39"/>
    </row>
    <row r="260" ht="75">
      <c r="A260" s="29" t="s">
        <v>36</v>
      </c>
      <c r="B260" s="37"/>
      <c r="C260" s="38"/>
      <c r="D260" s="38"/>
      <c r="E260" s="31" t="s">
        <v>344</v>
      </c>
      <c r="F260" s="38"/>
      <c r="G260" s="38"/>
      <c r="H260" s="38"/>
      <c r="I260" s="38"/>
      <c r="J260" s="39"/>
    </row>
    <row r="261">
      <c r="A261" s="29" t="s">
        <v>29</v>
      </c>
      <c r="B261" s="29">
        <v>72</v>
      </c>
      <c r="C261" s="30" t="s">
        <v>349</v>
      </c>
      <c r="D261" s="29" t="s">
        <v>31</v>
      </c>
      <c r="E261" s="31" t="s">
        <v>350</v>
      </c>
      <c r="F261" s="32" t="s">
        <v>122</v>
      </c>
      <c r="G261" s="33">
        <v>1639.2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 ht="30">
      <c r="A262" s="29" t="s">
        <v>34</v>
      </c>
      <c r="B262" s="37"/>
      <c r="C262" s="38"/>
      <c r="D262" s="38"/>
      <c r="E262" s="31" t="s">
        <v>351</v>
      </c>
      <c r="F262" s="38"/>
      <c r="G262" s="38"/>
      <c r="H262" s="38"/>
      <c r="I262" s="38"/>
      <c r="J262" s="39"/>
    </row>
    <row r="263">
      <c r="A263" s="29" t="s">
        <v>81</v>
      </c>
      <c r="B263" s="37"/>
      <c r="C263" s="38"/>
      <c r="D263" s="38"/>
      <c r="E263" s="45" t="s">
        <v>343</v>
      </c>
      <c r="F263" s="38"/>
      <c r="G263" s="38"/>
      <c r="H263" s="38"/>
      <c r="I263" s="38"/>
      <c r="J263" s="39"/>
    </row>
    <row r="264" ht="90">
      <c r="A264" s="29" t="s">
        <v>36</v>
      </c>
      <c r="B264" s="37"/>
      <c r="C264" s="38"/>
      <c r="D264" s="38"/>
      <c r="E264" s="31" t="s">
        <v>352</v>
      </c>
      <c r="F264" s="38"/>
      <c r="G264" s="38"/>
      <c r="H264" s="38"/>
      <c r="I264" s="38"/>
      <c r="J264" s="39"/>
    </row>
    <row r="265">
      <c r="A265" s="29" t="s">
        <v>29</v>
      </c>
      <c r="B265" s="29">
        <v>73</v>
      </c>
      <c r="C265" s="30" t="s">
        <v>353</v>
      </c>
      <c r="D265" s="29" t="s">
        <v>31</v>
      </c>
      <c r="E265" s="31" t="s">
        <v>354</v>
      </c>
      <c r="F265" s="32" t="s">
        <v>149</v>
      </c>
      <c r="G265" s="33">
        <v>10027.1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 ht="45">
      <c r="A266" s="29" t="s">
        <v>34</v>
      </c>
      <c r="B266" s="37"/>
      <c r="C266" s="38"/>
      <c r="D266" s="38"/>
      <c r="E266" s="31" t="s">
        <v>355</v>
      </c>
      <c r="F266" s="38"/>
      <c r="G266" s="38"/>
      <c r="H266" s="38"/>
      <c r="I266" s="38"/>
      <c r="J266" s="39"/>
    </row>
    <row r="267">
      <c r="A267" s="29" t="s">
        <v>81</v>
      </c>
      <c r="B267" s="37"/>
      <c r="C267" s="38"/>
      <c r="D267" s="38"/>
      <c r="E267" s="45" t="s">
        <v>356</v>
      </c>
      <c r="F267" s="38"/>
      <c r="G267" s="38"/>
      <c r="H267" s="38"/>
      <c r="I267" s="38"/>
      <c r="J267" s="39"/>
    </row>
    <row r="268" ht="75">
      <c r="A268" s="29" t="s">
        <v>36</v>
      </c>
      <c r="B268" s="37"/>
      <c r="C268" s="38"/>
      <c r="D268" s="38"/>
      <c r="E268" s="31" t="s">
        <v>357</v>
      </c>
      <c r="F268" s="38"/>
      <c r="G268" s="38"/>
      <c r="H268" s="38"/>
      <c r="I268" s="38"/>
      <c r="J268" s="39"/>
    </row>
    <row r="269">
      <c r="A269" s="29" t="s">
        <v>29</v>
      </c>
      <c r="B269" s="29">
        <v>74</v>
      </c>
      <c r="C269" s="30" t="s">
        <v>358</v>
      </c>
      <c r="D269" s="29" t="s">
        <v>31</v>
      </c>
      <c r="E269" s="31" t="s">
        <v>359</v>
      </c>
      <c r="F269" s="32" t="s">
        <v>149</v>
      </c>
      <c r="G269" s="33">
        <v>111.702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 ht="45">
      <c r="A270" s="29" t="s">
        <v>34</v>
      </c>
      <c r="B270" s="37"/>
      <c r="C270" s="38"/>
      <c r="D270" s="38"/>
      <c r="E270" s="31" t="s">
        <v>360</v>
      </c>
      <c r="F270" s="38"/>
      <c r="G270" s="38"/>
      <c r="H270" s="38"/>
      <c r="I270" s="38"/>
      <c r="J270" s="39"/>
    </row>
    <row r="271" ht="135">
      <c r="A271" s="29" t="s">
        <v>81</v>
      </c>
      <c r="B271" s="37"/>
      <c r="C271" s="38"/>
      <c r="D271" s="38"/>
      <c r="E271" s="45" t="s">
        <v>256</v>
      </c>
      <c r="F271" s="38"/>
      <c r="G271" s="38"/>
      <c r="H271" s="38"/>
      <c r="I271" s="38"/>
      <c r="J271" s="39"/>
    </row>
    <row r="272" ht="75">
      <c r="A272" s="29" t="s">
        <v>36</v>
      </c>
      <c r="B272" s="40"/>
      <c r="C272" s="41"/>
      <c r="D272" s="41"/>
      <c r="E272" s="31" t="s">
        <v>357</v>
      </c>
      <c r="F272" s="41"/>
      <c r="G272" s="41"/>
      <c r="H272" s="41"/>
      <c r="I272" s="41"/>
      <c r="J272" s="42"/>
    </row>
  </sheetData>
  <sheetProtection sheet="1" objects="1" scenarios="1" spinCount="100000" saltValue="QFY7NezavcN2U4TeXAmpLPGavFcE91FidLYf6h+J/m3H5YZ2Sf3NvdjwkIF4Xt9xIAb+vUuIbd4GosHcNBURXg==" hashValue="BfIEJKhkfF4veNVEbP3LUJebjfGuQFcYYa8Nsq/easN8JeI8fZjvIZjnYQKgX3VwjaheeIw3agw+cI4pW1e48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361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361</v>
      </c>
      <c r="D4" s="13"/>
      <c r="E4" s="14" t="s">
        <v>362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363</v>
      </c>
      <c r="D9" s="29" t="s">
        <v>31</v>
      </c>
      <c r="E9" s="31" t="s">
        <v>364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165">
      <c r="A10" s="29" t="s">
        <v>34</v>
      </c>
      <c r="B10" s="37"/>
      <c r="C10" s="38"/>
      <c r="D10" s="38"/>
      <c r="E10" s="31" t="s">
        <v>365</v>
      </c>
      <c r="F10" s="38"/>
      <c r="G10" s="38"/>
      <c r="H10" s="38"/>
      <c r="I10" s="38"/>
      <c r="J10" s="39"/>
    </row>
    <row r="11" ht="30">
      <c r="A11" s="29" t="s">
        <v>36</v>
      </c>
      <c r="B11" s="40"/>
      <c r="C11" s="41"/>
      <c r="D11" s="41"/>
      <c r="E11" s="31" t="s">
        <v>366</v>
      </c>
      <c r="F11" s="41"/>
      <c r="G11" s="41"/>
      <c r="H11" s="41"/>
      <c r="I11" s="41"/>
      <c r="J11" s="42"/>
    </row>
  </sheetData>
  <sheetProtection sheet="1" objects="1" scenarios="1" spinCount="100000" saltValue="WMaOv+GyWv65xvT0PU6fkDmMAsQwpKLkkprVbWqfWX486/7Gq5JbhRmSE7DGk3PhR9/pUsM2ebp9NZV1QotFZA==" hashValue="rhvBELUpRjqqK0JN/d5vZVVK+qffguy2L2WfxvRZ/ynEVxo5ur0CP2ZTfDccMMVquDgfEbG794ZV/nOUi16qw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2025-07-22T05:44:26Z</dcterms:created>
  <dcterms:modified xsi:type="dcterms:W3CDTF">2025-07-22T05:44:27Z</dcterms:modified>
</cp:coreProperties>
</file>